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90" windowWidth="19035" windowHeight="11715" activeTab="1"/>
  </bookViews>
  <sheets>
    <sheet name="Completion Notes" sheetId="1" r:id="rId1"/>
    <sheet name="Page 1" sheetId="2" r:id="rId2"/>
    <sheet name="Continuation Sheet 1 (Page 2)" sheetId="3" r:id="rId3"/>
    <sheet name="Continuation Sheet 2 (Page 3)" sheetId="4" r:id="rId4"/>
    <sheet name="Continuation Sheet 3 (Page 4)" sheetId="5" r:id="rId5"/>
    <sheet name="Sheet1" sheetId="6" state="hidden" r:id="rId6"/>
    <sheet name="Sheet2" sheetId="7" state="hidden" r:id="rId7"/>
  </sheets>
  <definedNames>
    <definedName name="_001BT">'Sheet1'!$U$2:$U$14</definedName>
    <definedName name="_xlnm._FilterDatabase" localSheetId="5" hidden="1">'Sheet1'!$A$1:$F$770</definedName>
    <definedName name="AclewithFreethorpe">'Sheet1'!$U$2:$U$9</definedName>
    <definedName name="AllBennies">'Sheet1'!$U$1:$GC$1</definedName>
    <definedName name="Ashill">'Sheet1'!$V$2:$V$5</definedName>
    <definedName name="Attleborough">'Sheet1'!$W$2:$W$3</definedName>
    <definedName name="Aylmerton">'Sheet1'!$X$2:$X$5</definedName>
    <definedName name="AylshamandDistrictTeamMinistry">'Sheet1'!$Y$2:$Y$17</definedName>
    <definedName name="Baptism">'Sheet1'!$T$25:$T$26</definedName>
    <definedName name="Barnham_Broom___Upper_Yare">'Sheet1'!$AA$2:$AA$14</definedName>
    <definedName name="BarnhamBroom_UpperYare">'Sheet1'!$AA$2:$AA$14</definedName>
    <definedName name="BarnhamBroomUpperYare">'Sheet1'!$AA$2:$AA$14</definedName>
    <definedName name="Belton">'Sheet1'!$AB$1:$AB$3</definedName>
    <definedName name="Benefice">'Sheet1'!$B$575:$B$738</definedName>
    <definedName name="Benefices">'Sheet1'!$L$590:$L$595</definedName>
    <definedName name="Beneficetest">'Sheet1'!$M$590:$M$595</definedName>
    <definedName name="Beneficetests">'Sheet1'!$I$584:$I$590</definedName>
    <definedName name="Bennies">'Sheet1'!$U$1:$V$1</definedName>
    <definedName name="Blofield">'Sheet1'!$AD$2:$AD$4</definedName>
    <definedName name="Bodney">'Sheet1'!$GC$2:$GC$11</definedName>
    <definedName name="Bowthorpe__Norwich">'Sheet1'!$DG$2:$DG$2</definedName>
    <definedName name="Bowthorpe_Norwich">'Sheet1'!$DG$2:$DG$2</definedName>
    <definedName name="BowthorpeNorwich">'Sheet1'!$DG$2</definedName>
    <definedName name="Bradwell">'Sheet1'!$AE$2:$AE$2</definedName>
    <definedName name="Bramerton_Group_Ministry__Rockland">'Sheet1'!$AF$2:$AF$7</definedName>
    <definedName name="Bramerton_Group_Ministry__Thurton">'Sheet1'!$FJ$2:$FJ$6</definedName>
    <definedName name="BramertonGroupMinistry_Rockland">'Sheet1'!$AF$2:$AF$7</definedName>
    <definedName name="BramertonGroupMinistry_Thurton">'Sheet1'!$FJ$2:$FJ$6</definedName>
    <definedName name="BramertonGroupMinistryRockland">'Sheet1'!$AF$2:$AF$7</definedName>
    <definedName name="BramertonGroupMinistryThurton">'Sheet1'!$FJ$2:$FJ$6</definedName>
    <definedName name="Briningham">'Sheet1'!$AG$2:$AG$7</definedName>
    <definedName name="Briston">'Sheet1'!$AH$2:$AH$5</definedName>
    <definedName name="Brooke">'Sheet1'!$AI$2:$AI$5</definedName>
    <definedName name="Bure_Valley">'Sheet1'!$Y$4:$Y$8</definedName>
    <definedName name="BureValley">'Sheet1'!$Y$4:$Y$8</definedName>
    <definedName name="Burnham_Market">'Sheet1'!$AK$2:$AK$6</definedName>
    <definedName name="BurnhamMarket">'Sheet1'!$AK$2:$AK$6</definedName>
    <definedName name="Caister">'Sheet1'!$AL$2:$AL$2</definedName>
    <definedName name="Carlton_Colville">'Sheet1'!$AM$2:$AM$3</definedName>
    <definedName name="CarltonColville">'Sheet1'!$AM$2:$AM$3</definedName>
    <definedName name="Castle_Rising">'Sheet1'!$AO$2:$AO$2</definedName>
    <definedName name="CastleRising">'Sheet1'!$AO$2:$AO$2</definedName>
    <definedName name="Cawston">'Sheet1'!$Y$9:$Y$11</definedName>
    <definedName name="Chet_Valley">'Sheet1'!$CR$2:$CR$6</definedName>
    <definedName name="ChetValley">'Sheet1'!$CR$2:$CR$6</definedName>
    <definedName name="ClickHere">'Sheet1'!$S$24:$S$24</definedName>
    <definedName name="Coastal_Group_of_Parishes">'Sheet1'!$Z$2:$Z$8</definedName>
    <definedName name="CoastalGroupofParishes">'Sheet1'!$Z$2:$Z$8</definedName>
    <definedName name="Colegate__Norwich">'Sheet1'!$DV$2:$DV$3</definedName>
    <definedName name="Colegate_Norwich">'Sheet1'!$DV$2:$DV$2</definedName>
    <definedName name="ColegateNorwich">'Sheet1'!$DV$2:$DV$3</definedName>
    <definedName name="Coltishall">'Sheet1'!$BI$2:$BI$6</definedName>
    <definedName name="Completer">'Sheet1'!$L$39:$L$44</definedName>
    <definedName name="Corton">'Sheet1'!$AQ$2:$AQ$3</definedName>
    <definedName name="Costessey">'Sheet1'!$AR$2:$AR$2</definedName>
    <definedName name="Coxford_Group">'Sheet1'!$AS$2:$AS$8</definedName>
    <definedName name="CoxfordGroup">'Sheet1'!$AS$2:$AS$8</definedName>
    <definedName name="Cringleford">'Sheet1'!$AT$2:$AT$3</definedName>
    <definedName name="Cromer">'Sheet1'!$AU$2:$AU$2</definedName>
    <definedName name="Dereham___District_Team_Ministry">'Sheet1'!$AZ$2:$AZ$8</definedName>
    <definedName name="Dereham_DistrictTeamMinistry">'Sheet1'!$AZ$2:$AZ$8</definedName>
    <definedName name="DerehamDistrictTeamMinistry">'Sheet1'!$AZ$2:$AZ$8</definedName>
    <definedName name="Dersingham">'Sheet1'!$AV$2:$AV$5</definedName>
    <definedName name="Dickleburgh_and_the_Pulhams">'Sheet1'!$EJ$2:$EJ$7</definedName>
    <definedName name="DickleburghandthePulhams">'Sheet1'!$EJ$2:$EJ$7</definedName>
    <definedName name="DissTeamMinistry">'Sheet1'!$AW$2:$AW$7</definedName>
    <definedName name="Docking">'Sheet1'!$FE$2:$FE$6</definedName>
    <definedName name="Drayton">'Sheet1'!$AY$2:$AY$2</definedName>
    <definedName name="Earlham">'Sheet1'!$DH$2:$DH$4</definedName>
    <definedName name="Earsham_Group__Ditchingham">'Sheet1'!$AX$2:$AX$7</definedName>
    <definedName name="EarshamGroup_Ditchingham">'Sheet1'!$AX$2:$AX$7</definedName>
    <definedName name="EarshamGroupDitchingham">'Sheet1'!$AX$2:$AX$7</definedName>
    <definedName name="East_Harling">'Sheet1'!$BA$2:$BA$6</definedName>
    <definedName name="EastHarling">'Sheet1'!$BA$2:$BA$6</definedName>
    <definedName name="Easton">'Sheet1'!$BB$2:$BB$5</definedName>
    <definedName name="Eaton_Christ_Church__Norwich">'Sheet1'!$DJ$2:$DJ$2</definedName>
    <definedName name="Eaton_St_Andrew__Norwich">'Sheet1'!$DI$2:$DI$2</definedName>
    <definedName name="EatonChristChurch_Norwich">'Sheet1'!$DJ$2:$DJ$2</definedName>
    <definedName name="EatonChristChurchNorwich">'Sheet1'!$DJ$2:$DJ$2</definedName>
    <definedName name="EatonStAndrew_Norwich">'Sheet1'!$DI$2:$DI$2</definedName>
    <definedName name="EatonStAndrewNorwich">'Sheet1'!$DI$2:$DI$2</definedName>
    <definedName name="Elmham_Group">'Sheet1'!$BG$7:$BG$12</definedName>
    <definedName name="ElmhamGroup">'Sheet1'!$BG$7:$BG$12</definedName>
    <definedName name="Fakenham">'Sheet1'!$BE$2:$BE$2</definedName>
    <definedName name="FLEBBS">'Sheet1'!$CX$2:$CX$16</definedName>
    <definedName name="Flegg_Group__Coastal">'Sheet1'!$FV$2:$FV$5</definedName>
    <definedName name="Flegg_Group__Martham">'Sheet1'!$CY$2:$CY$5</definedName>
    <definedName name="Flegg_Group__Ormesby">'Sheet1'!$ED$2:$ED$4</definedName>
    <definedName name="Flegg_Group__South_Trinity_Broads">'Sheet1'!$BF$2:$BF$6</definedName>
    <definedName name="FleggGroup_Coastal">'Sheet1'!$FV$2:$FV$5</definedName>
    <definedName name="FleggGroup_Martham">'Sheet1'!$CY$2:$CY$5</definedName>
    <definedName name="FleggGroup_Ormesby">'Sheet1'!$ED$2:$ED$4</definedName>
    <definedName name="FleggGroup_SouthTrinityBroads">'Sheet1'!$BF$2</definedName>
    <definedName name="FleggGroupCoastal">'Sheet1'!$FV$2:$FV$5</definedName>
    <definedName name="FleggGroupMartham">'Sheet1'!$CY$2:$CY$5</definedName>
    <definedName name="FleggGroupOrmesby">'Sheet1'!$ED$2:$ED$4</definedName>
    <definedName name="FleggGroupSouthTrinityBroads">'Sheet1'!$BF$2:$BF$6</definedName>
    <definedName name="Freethorpe">'Sheet1'!$BH$2:$BH$7</definedName>
    <definedName name="Funeral_service_in_church">'Sheet1'!$V$24:$V$39</definedName>
    <definedName name="FuneralsandBurials">'Sheet1'!$V$24:$V$39</definedName>
    <definedName name="Gayton">'Sheet1'!$BJ$2:$BJ$11</definedName>
    <definedName name="Gaywood">'Sheet1'!$BK$2:$BK$2</definedName>
    <definedName name="Geldeston">'Sheet1'!$BL$2:$BL$6</definedName>
    <definedName name="Glaven_Valley__Blakeney">'Sheet1'!$AC$2:$AC$6</definedName>
    <definedName name="GlavenValley_Blakeney">'Sheet1'!$AC$2:$AC$6</definedName>
    <definedName name="GlavenValleyBlakeney">'Sheet1'!$AC$2:$AC$6</definedName>
    <definedName name="Gorleston_St_Andrew">'Sheet1'!$BM$2:$BM$2</definedName>
    <definedName name="Gorleston_St_Mary_Magdalene">'Sheet1'!$BN$2:$BN$2</definedName>
    <definedName name="GorlestonStAndrew">'Sheet1'!$BM$2:$BM$2</definedName>
    <definedName name="GorlestonStMaryMagdalene">'Sheet1'!$BN$2:$BN$2</definedName>
    <definedName name="Great_Ellingham__Shelrock">'Sheet1'!$BC$2:$BC$6</definedName>
    <definedName name="Great_Massingham">'Sheet1'!$BO$2:$BO$7</definedName>
    <definedName name="Great_Plumstead">'Sheet1'!$FH$2:$FH$2</definedName>
    <definedName name="Great_Yarmouth_Team_Ministry">'Sheet1'!$BP$2</definedName>
    <definedName name="GreatEllingham_Shelrock">'Sheet1'!$BC$2:$BC$6</definedName>
    <definedName name="GreatEllinghamShellrock">'Sheet1'!$BC$2:$BC$6</definedName>
    <definedName name="GreatPlumsteadRS">'Sheet1'!$FH$2:$FH$4</definedName>
    <definedName name="GreatYarmouthTeamMinistry">'Sheet1'!$BP$2:$BP$7</definedName>
    <definedName name="Gressenhall">'Sheet1'!$CQ$11:$CQ$15</definedName>
    <definedName name="Grimston">'Sheet1'!$BR$2:$BR$4</definedName>
    <definedName name="Guiltcross_Group">'Sheet1'!$BS$2:$BS$5</definedName>
    <definedName name="GuiltcrossGroup">'Sheet1'!$BS$2:$BS$5</definedName>
    <definedName name="Gunton__nr_Lowestoft">'Sheet1'!$BT$2:$BT$2</definedName>
    <definedName name="Gunton_nrLowestoft">'Sheet1'!$BT$2:$BT$2</definedName>
    <definedName name="GuntonnrLowestoft">'Sheet1'!$BT$2:$BT$2</definedName>
    <definedName name="HeachamandSnettisham">'Sheet1'!$BU$2:$BU$3</definedName>
    <definedName name="HeartofNorfolk">'Sheet1'!$BG$2:$BG$12</definedName>
    <definedName name="Heartsease__Norwich">'Sheet1'!$DK$2:$DK$2</definedName>
    <definedName name="Heartsease_Norwich">'Sheet1'!$DK$2:$DK$2</definedName>
    <definedName name="HeartseaseNorwich">'Sheet1'!$DK$2:$DK$2</definedName>
    <definedName name="Heigham_Holy_Trinity__Norwich">'Sheet1'!$DL$2:$DL$2</definedName>
    <definedName name="Heigham_St_Barnabas__Norwich">'Sheet1'!#REF!</definedName>
    <definedName name="Heigham_St_Thomas__Norwich">'Sheet1'!$DM$2:$DM$2</definedName>
    <definedName name="HeighamHolyTrinity_Norwich">'Sheet1'!$DL$2:$DL$2</definedName>
    <definedName name="HeighamHolyTrinityNorwich">'Sheet1'!$DL$2:$DL$2</definedName>
    <definedName name="HeighamStBarnabas_Norwich">'Sheet1'!#REF!</definedName>
    <definedName name="HeighamStBarnabasNorwich">'Sheet1'!#REF!</definedName>
    <definedName name="HeighamStThomas_Norwich">'Sheet1'!$DM$2:$DM$2</definedName>
    <definedName name="HeighamStThomasNorwich">'Sheet1'!$DM$2:$DM$2</definedName>
    <definedName name="Hellesdon">'Sheet1'!$BV$2:$BV$2</definedName>
    <definedName name="Hempnall_Team_Ministry">'Sheet1'!$BW$2:$BW$7</definedName>
    <definedName name="HempnallTeamMinistry">'Sheet1'!$BW$2:$BW$7</definedName>
    <definedName name="Hempton">'Sheet1'!$BX$2:$BX$2</definedName>
    <definedName name="Hethersett">'Sheet1'!$BY$2:$BY$4</definedName>
    <definedName name="High_Oak___Hingham">'Sheet1'!$BZ$2:$BZ$4</definedName>
    <definedName name="HighOak_Hingham">'Sheet1'!$BZ$2:$BZ$4</definedName>
    <definedName name="HighOakHingham">'Sheet1'!$BZ$2:$BZ$4</definedName>
    <definedName name="Hillington">'Sheet1'!$CA$2:$CA$2</definedName>
    <definedName name="Hindringham">'Sheet1'!$CB$2:$CB$8</definedName>
    <definedName name="Holkham">'Sheet1'!$CC$2:$CC$5</definedName>
    <definedName name="Holt">'Sheet1'!$CD$2:$CD$3</definedName>
    <definedName name="Honingham">'Sheet1'!$CF$2:$CF$2</definedName>
    <definedName name="Horsford">'Sheet1'!$CH$2:$CH$4</definedName>
    <definedName name="HorshamCrostwick">'Sheet1'!$CI$2:$CI$2</definedName>
    <definedName name="Hunstanton_St_Edmund">'Sheet1'!$CJ$2:$CJ$3</definedName>
    <definedName name="HunstantonStEdmund">'Sheet1'!$CJ$2:$CJ$3</definedName>
    <definedName name="James">'Sheet1'!$M$590:$M$592</definedName>
    <definedName name="Kessingland">'Sheet1'!$CL$2:$CL$4</definedName>
    <definedName name="King_s_Beck">'Sheet1'!$CM$2:$CM$2</definedName>
    <definedName name="King_s_Lynn_Group__South_Lynn">'Sheet1'!$EW$2:$EW$2</definedName>
    <definedName name="King_s_Lynn_Group__St_John">'Sheet1'!$GA$2:$GA$2</definedName>
    <definedName name="King_s_Lynn_Group__St_Margaret">'Sheet1'!$CN$2:$CN$2</definedName>
    <definedName name="King_sBeck">'Sheet1'!$CM$2:$CM$2</definedName>
    <definedName name="King_sLynnGroup_SouthLynn">'Sheet1'!$EW$2:$EW$2</definedName>
    <definedName name="King_sLynnGroup_StJohn">'Sheet1'!$GA$2:$GA$2</definedName>
    <definedName name="King_sLynnGroup_StMargaret">'Sheet1'!$CN$2:$CN$2</definedName>
    <definedName name="King_sLynnGroupSouthLynn">'Sheet1'!$EW$2:$EW$2</definedName>
    <definedName name="King_sLynnGroupStJohn">'Sheet1'!$GA$2:$GA$2</definedName>
    <definedName name="King_sLynnGroupStMargaret">'Sheet1'!$CN$2:$CN$2</definedName>
    <definedName name="Kirkley">'Sheet1'!$CO$2:$CO$2</definedName>
    <definedName name="Lakenham_Group__St_Alban___St_Mark">'Sheet1'!$DN$2:$DN$2</definedName>
    <definedName name="Lakenham_Group__St_John___Tuckswood">'Sheet1'!$DO$2:$DO$3</definedName>
    <definedName name="LakenhamGroup_StAlban_StMark">'Sheet1'!$DN$2:$DN$2</definedName>
    <definedName name="LakenhamGroup_StJohn_Tuckswood">'Sheet1'!$DO$2:$DO$3</definedName>
    <definedName name="LakenhamGroupStAlbanStMark">'Sheet1'!$DN$2:$DN$2</definedName>
    <definedName name="LakenhamGroupStJohnTuckswood">'Sheet1'!$DO$2:$DO$3</definedName>
    <definedName name="LaunditchandUpperNar">'Sheet1'!$CQ$2:$CQ$17</definedName>
    <definedName name="Lingwood">'Sheet1'!$CP$2:$CP$5</definedName>
    <definedName name="Long_Stratton_and_Pilgrim">'Sheet1'!$CS$2:$CS$9</definedName>
    <definedName name="LongStrattonandPilgrim">'Sheet1'!$CS$2:$CS$9</definedName>
    <definedName name="Lowestoft_Christ_Church">'Sheet1'!$CT$2:$CT$2</definedName>
    <definedName name="Lowestoft_St_Andrew">'Sheet1'!$CU$2:$CU$2</definedName>
    <definedName name="Lowestoft_St_Margaret_Team">'Sheet1'!$CV$2:$CV$2</definedName>
    <definedName name="LowestoftChristChurch">'Sheet1'!$CT$2:$CT$2</definedName>
    <definedName name="LowestoftStAndrew">'Sheet1'!$CU$2:$CU$2</definedName>
    <definedName name="LowestoftStMargaretTeam">'Sheet1'!$CV$2:$CV$2</definedName>
    <definedName name="Marriage">'Sheet1'!$U$25:$U$31</definedName>
    <definedName name="Matlaske">'Sheet1'!$CZ$2:$CZ$8</definedName>
    <definedName name="Mattishall">'Sheet1'!$DA$2:$DA$7</definedName>
    <definedName name="Middlewinch">'Sheet1'!$FR$2:$FR$5</definedName>
    <definedName name="Mile_Cross">'Sheet1'!$DP$2:$DP$2</definedName>
    <definedName name="MileCross">'Sheet1'!$DP$2:$DP$2</definedName>
    <definedName name="MonumentsInChurchyard">'Sheet1'!$W$25:$W$29</definedName>
    <definedName name="Mulbarton">'Sheet1'!$DB$2:$DB$5</definedName>
    <definedName name="Mundford">'Sheet1'!$DC$2:$DC$4</definedName>
    <definedName name="Nar_Valley">'Sheet1'!$AN$2:$AN$7</definedName>
    <definedName name="NarValley">'Sheet1'!$AN$2:$AN$7</definedName>
    <definedName name="Necton">'Sheet1'!$DD$2:$DD$5</definedName>
    <definedName name="New_Catton_Christ_Church">'Sheet1'!$DQ$2:$DQ$2</definedName>
    <definedName name="New_Catton_St_Luke">'Sheet1'!$DR$2:$DR$2</definedName>
    <definedName name="NewCattonChristChurch">'Sheet1'!$DQ$2:$DQ$2</definedName>
    <definedName name="NewCattonStLuke">'Sheet1'!$DR$2:$DR$2</definedName>
    <definedName name="North_Walsham">'Sheet1'!$DF$2:$DF$3</definedName>
    <definedName name="NorthWalsham">'Sheet1'!$DF$2:$DF$3</definedName>
    <definedName name="Old_Catton">'Sheet1'!$AP$2:$AP$2</definedName>
    <definedName name="OldCatton">'Sheet1'!$AP$2:$AP$2</definedName>
    <definedName name="Oulton_Broad">'Sheet1'!$EE$2:$EE$2</definedName>
    <definedName name="Oulton_St_Michael">'Sheet1'!$EF$2:$EF$2</definedName>
    <definedName name="OultonBroad">'Sheet1'!$EE$2:$EE$2</definedName>
    <definedName name="OultonStMichael">'Sheet1'!$EF$2:$EF$2</definedName>
    <definedName name="Overstrand">'Sheet1'!$EG$2:$EG$5</definedName>
    <definedName name="Pakefield">'Sheet1'!$EH$2:$EH$2</definedName>
    <definedName name="Pilgrim">'Sheet1'!$CS$5:$CS$9</definedName>
    <definedName name="Poppyland">'Sheet1'!$EG$2:$EG$7</definedName>
    <definedName name="Poringland">'Sheet1'!$EI$2:$EI$5</definedName>
    <definedName name="_xlnm.Print_Area" localSheetId="0">'Completion Notes'!$A$1:$J$34</definedName>
    <definedName name="_xlnm.Print_Area" localSheetId="2">'Continuation Sheet 1 (Page 2)'!$A$1:$R$30</definedName>
    <definedName name="_xlnm.Print_Area" localSheetId="3">'Continuation Sheet 2 (Page 3)'!$A$1:$R$30</definedName>
    <definedName name="_xlnm.Print_Area" localSheetId="4">'Continuation Sheet 3 (Page 4)'!$A$1:$R$30</definedName>
    <definedName name="_xlnm.Print_Area" localSheetId="1">'Page 1'!$A$1:$T$38</definedName>
    <definedName name="_xlnm.Print_Area" localSheetId="5">'Sheet1'!$K$1:$Q$35</definedName>
    <definedName name="QTR">'Page 1'!$W$1:$W$4</definedName>
    <definedName name="Quidenham_Group">'Sheet1'!$EK$2:$EK$7</definedName>
    <definedName name="QuidenhamGroup">'Sheet1'!$EK$2:$EK$7</definedName>
    <definedName name="Rackheath">'Sheet1'!$EL$2:$EL$3</definedName>
    <definedName name="Ranworth">'Sheet1'!$EM$2:$EM$5</definedName>
    <definedName name="Raveningham_Group">'Sheet1'!$EN$2:$EN$10</definedName>
    <definedName name="RaveninghamGroup">'Sheet1'!$EN$2:$EN$10</definedName>
    <definedName name="Redenhall">'Sheet1'!$EO$2:$EO$3</definedName>
    <definedName name="ReephamandDistrictTeamMinistry">'Sheet1'!$CX$2:$CX$16</definedName>
    <definedName name="Roughton">'Sheet1'!$EQ$2:$EQ$7</definedName>
    <definedName name="Sandringham">'Sheet1'!$ER$2:$ER$7</definedName>
    <definedName name="Saxon_Shore">'Sheet1'!$CK$2:$CK$7</definedName>
    <definedName name="SaxonShore">'Sheet1'!$CK$2:$CK$7</definedName>
    <definedName name="Scarrowbeck_Group__Erpingham">'Sheet1'!$BD$2:$BD$7</definedName>
    <definedName name="ScarrowbeckGroup_Erpingham">'Sheet1'!$BD$2:$BD$7</definedName>
    <definedName name="ScarrowbeckGroupErpingham">'Sheet1'!$BD$2:$BD$7</definedName>
    <definedName name="Scole">'Sheet1'!$ES$2:$ES$5</definedName>
    <definedName name="SearchesinChurchRegisters">'Sheet1'!$X$25:$X$30</definedName>
    <definedName name="Services">'Sheet1'!$T$24:$X$24</definedName>
    <definedName name="Services2">'Sheet1'!$T$25:$X$34</definedName>
    <definedName name="Services3">'Sheet1'!$S$24:$X$24</definedName>
    <definedName name="Sheringham">'Sheet1'!$ET$2:$ET$2</definedName>
    <definedName name="Shipdham">'Sheet1'!$AZ$7:$AZ$8</definedName>
    <definedName name="Smallburgh">'Sheet1'!$CE$2:$CE$4</definedName>
    <definedName name="Somerleyton">'Sheet1'!$EU$2:$EU$7</definedName>
    <definedName name="South_Creake">'Sheet1'!$EV$2:$EV$5</definedName>
    <definedName name="SouthCreake">'Sheet1'!$EV$2:$EV$5</definedName>
    <definedName name="Sprowston">'Sheet1'!$EX$2:$EX$2</definedName>
    <definedName name="St_Andrew__Norwich">'Sheet1'!$DT$2:$DT$2</definedName>
    <definedName name="St_Giles__Norwich">'Sheet1'!$DW$2:$DW$2</definedName>
    <definedName name="St_Helen__Norwich">'Sheet1'!$DX$2:$DX$2</definedName>
    <definedName name="St_Mary_Magdalene__Norwich">'Sheet1'!$DY$2:$DY$2</definedName>
    <definedName name="St_Peter_Mancroft__Norwich">'Sheet1'!$DZ$2:$DZ$2</definedName>
    <definedName name="St_Stephen__Norwich">'Sheet1'!$EA$2:$EA$2</definedName>
    <definedName name="Stalham">'Sheet1'!$CE$5:$CE$7</definedName>
    <definedName name="StAndrew_Norwich">'Sheet1'!$DT$2:$DT$2</definedName>
    <definedName name="StAndrewNorwich">'Sheet1'!$DT$2:$DT$2</definedName>
    <definedName name="StGiles_Norwich">'Sheet1'!$DW$2:$DW$2</definedName>
    <definedName name="StGilesNorwich">'Sheet1'!$DW$2:$DW$2</definedName>
    <definedName name="StHelen_Norwich">'Sheet1'!$DX$2:$DX$2</definedName>
    <definedName name="StHelenNorwich">'Sheet1'!$DX$2:$DX$2</definedName>
    <definedName name="Stiffkey_and_Bale">'Sheet1'!$EZ$2:$EZ$10</definedName>
    <definedName name="StiffkeyandBale">'Sheet1'!$EZ$2:$EZ$10</definedName>
    <definedName name="StMaryMagdalene_Norwich">'Sheet1'!$DY$2:$DY$2</definedName>
    <definedName name="StMaryMagdaleneNorwich">'Sheet1'!$DY$2:$DY$2</definedName>
    <definedName name="StPeterMancroft_Norwich">'Sheet1'!$DZ$2:$DZ$2</definedName>
    <definedName name="StPeterMancroftNorwich">'Sheet1'!$DZ$2:$DZ$2</definedName>
    <definedName name="StStephen_Norwich">'Sheet1'!$EA$2:$EA$2</definedName>
    <definedName name="StStephenNorwich">'Sheet1'!$EA$2:$EA$2</definedName>
    <definedName name="Swaffham">'Sheet1'!$FA$2:$FA$3</definedName>
    <definedName name="Swardeston">'Sheet1'!$FB$2:$FB$5</definedName>
    <definedName name="Tas_Valley_Team_Ministry">'Sheet1'!$FC$2:$FC$8</definedName>
    <definedName name="TasValleyTeamMinistry">'Sheet1'!$FC$2:$FC$8</definedName>
    <definedName name="Taverham">'Sheet1'!$FD$2:$FD$2</definedName>
    <definedName name="The_Seven_Churches__Itteringham">'Sheet1'!#REF!</definedName>
    <definedName name="TheMitreBenefice">'Sheet1'!$DM$2:$DM$4</definedName>
    <definedName name="TheSevenChurches_Itteringham">'Sheet1'!#REF!</definedName>
    <definedName name="TheSevenChurchesItteringham">'Sheet1'!#REF!</definedName>
    <definedName name="Thetford_Team_Ministry">'Sheet1'!$FG$2:$FG$5</definedName>
    <definedName name="ThetfordTeamMinistry">'Sheet1'!$FG$2:$FG$5</definedName>
    <definedName name="Thorpe_Hamlet__Norwich">'Sheet1'!$EB$2:$EB$2</definedName>
    <definedName name="Thorpe_St_Andrew__Norwich">'Sheet1'!$FI$2:$FI$2</definedName>
    <definedName name="ThorpeHamlet_Norwich">'Sheet1'!$EB$2:$EB$2</definedName>
    <definedName name="ThorpeHamletNorwich">'Sheet1'!$EB$2:$EB$2</definedName>
    <definedName name="ThorpeStAndrew_Norwich">'Sheet1'!$FI$2:$FI$2</definedName>
    <definedName name="ThorpeStAndrewNorwich">'Sheet1'!$FI$2:$FI$2</definedName>
    <definedName name="Timberhill__Norwich">'Sheet1'!$DS$2:$DS$2</definedName>
    <definedName name="Timberhill_Norwich">'Sheet1'!$DS$2:$DS$2</definedName>
    <definedName name="TimberhillNorwich">'Sheet1'!$DS$2:$DS$2</definedName>
    <definedName name="Toftrees">'Sheet1'!$GB$2:$GB$2</definedName>
    <definedName name="Tombland__Norwich">'Sheet1'!$DU$2:$DU$2</definedName>
    <definedName name="Tombland_Norwich">'Sheet1'!$DU$2:$DU$2</definedName>
    <definedName name="TomblandNorwich">'Sheet1'!$DU$2:$DU$2</definedName>
    <definedName name="Trowse__Norwich">'Sheet1'!$EC$2:$EC$2</definedName>
    <definedName name="Trowse_Norwich">'Sheet1'!$EC$2:$EC$2</definedName>
    <definedName name="TrowseNorwich">'Sheet1'!$EC$2:$EC$2</definedName>
    <definedName name="Trunch_Team_Ministry">'Sheet1'!$FK$2:$FK$11</definedName>
    <definedName name="TrunchTeamMinistry">'Sheet1'!$FK$2:$FK$11</definedName>
    <definedName name="Tunstead">'Sheet1'!$FL$2:$FL$2</definedName>
    <definedName name="United_Benefice_of_St_Benedict">'Sheet1'!$CG$2:$CG$7</definedName>
    <definedName name="UnitedBeneficeofStBenedict">'Sheet1'!$CG$2:$CG$7</definedName>
    <definedName name="Upper_Nar_Group">'Sheet1'!$CQ$2:$CQ$10</definedName>
    <definedName name="Upper_Tas_Valley">'Sheet1'!$FF$2:$FF$7</definedName>
    <definedName name="Upper_Waveney">'Sheet1'!$AW$3:$AW$7</definedName>
    <definedName name="Upper_Wensum_Village_Group">'Sheet1'!$FM$2:$FM$6</definedName>
    <definedName name="UpperNarGroup">'Sheet1'!$CQ$2:$CQ$10</definedName>
    <definedName name="UpperTasValley">'Sheet1'!$FF$2:$FF$7</definedName>
    <definedName name="UpperWaveney">'Sheet1'!$AW$3:$AW$7</definedName>
    <definedName name="UpperWensumVillageGroup">'Sheet1'!$FM$2:$FM$8</definedName>
    <definedName name="Venta_Group">'Sheet1'!$FN$2:$FN$4</definedName>
    <definedName name="VentaGroup">'Sheet1'!$FN$2:$FN$4</definedName>
    <definedName name="Walsingham">'Sheet1'!$FO$2:$FO$4</definedName>
    <definedName name="Waterside_Group">'Sheet1'!$CW$2:$CW$5</definedName>
    <definedName name="WatersideGroup">'Sheet1'!$CW$2:$CW$5</definedName>
    <definedName name="Watton">'Sheet1'!$FP$2:$FP$2</definedName>
    <definedName name="Wayland_Group">'Sheet1'!$FQ$2:$FQ$8</definedName>
    <definedName name="WaylandGroup">'Sheet1'!$FQ$2:$FQ$8</definedName>
    <definedName name="Wellingham">'Sheet1'!$BO$2</definedName>
    <definedName name="Wensum_Group">'Sheet1'!$CX$20:$CX$23</definedName>
    <definedName name="WensumGroup">'Sheet1'!$CX$20:$CX$23</definedName>
    <definedName name="West_Winch">'Sheet1'!$FR$2:$FR$4</definedName>
    <definedName name="Weybourne_Group">'Sheet1'!$FT$2:$FT$7</definedName>
    <definedName name="WeybourneGroup">'Sheet1'!$FT$2:$FT$7</definedName>
    <definedName name="Winfarthing">'Sheet1'!$FU$2:$FU$6</definedName>
    <definedName name="Wootton">'Sheet1'!$FW$2:$FW$3</definedName>
    <definedName name="Worstead">'Sheet1'!$FX$2:$FX$6</definedName>
    <definedName name="Wroxham">'Sheet1'!$FY$2:$FY$5</definedName>
    <definedName name="Wymondham">'Sheet1'!$FZ$2</definedName>
    <definedName name="YareValleyChurches">'Sheet1'!$AJ$2</definedName>
  </definedNames>
  <calcPr fullCalcOnLoad="1"/>
</workbook>
</file>

<file path=xl/sharedStrings.xml><?xml version="1.0" encoding="utf-8"?>
<sst xmlns="http://schemas.openxmlformats.org/spreadsheetml/2006/main" count="4815" uniqueCount="1770">
  <si>
    <t>Ashmanhaugh PCC</t>
  </si>
  <si>
    <t>Ashwellthorpe PCC</t>
  </si>
  <si>
    <t>Ashwicken PCC</t>
  </si>
  <si>
    <t>Aslacton PCC</t>
  </si>
  <si>
    <t>Attleborough PCC</t>
  </si>
  <si>
    <t>Aylmerton PCC</t>
  </si>
  <si>
    <t>Aylsham PCC</t>
  </si>
  <si>
    <t>Baconsthorpe PCC</t>
  </si>
  <si>
    <t>Bacton PCC</t>
  </si>
  <si>
    <t>Bale PCC</t>
  </si>
  <si>
    <t>Banham PCC</t>
  </si>
  <si>
    <t>Banningham PCC</t>
  </si>
  <si>
    <t>Barford PCC</t>
  </si>
  <si>
    <t>Barney PCC</t>
  </si>
  <si>
    <t>Barnham Broom PCC</t>
  </si>
  <si>
    <t>Barningham Winter PCC</t>
  </si>
  <si>
    <t>Barton Turf PCC</t>
  </si>
  <si>
    <t>Bawburgh PCC</t>
  </si>
  <si>
    <t>Bawdeswell PCC</t>
  </si>
  <si>
    <t>Bedingham PCC</t>
  </si>
  <si>
    <t>Beeston Regis PCC</t>
  </si>
  <si>
    <t>Beeston St Lawrence PCC</t>
  </si>
  <si>
    <t>Beeston-next-Mileham PCC</t>
  </si>
  <si>
    <t>Beetley PCC</t>
  </si>
  <si>
    <t>Beighton All Saints PCC</t>
  </si>
  <si>
    <t>Belaugh PCC</t>
  </si>
  <si>
    <t>Belton All Saints PCC</t>
  </si>
  <si>
    <t>Great Yarmouth</t>
  </si>
  <si>
    <t>Bergh Apton PCC</t>
  </si>
  <si>
    <t>Bessingham PCC</t>
  </si>
  <si>
    <t>Besthorpe PCC</t>
  </si>
  <si>
    <t>Billingford St Leonard PCC</t>
  </si>
  <si>
    <t>Billingford St Peter PCC</t>
  </si>
  <si>
    <t>Binham PCC</t>
  </si>
  <si>
    <t>Bintree PCC</t>
  </si>
  <si>
    <t>Bittering Parva PCC</t>
  </si>
  <si>
    <t>Bixley PCC</t>
  </si>
  <si>
    <t>Blakeney PCC</t>
  </si>
  <si>
    <t>Blickling PCC</t>
  </si>
  <si>
    <t>Blo Norton PCC</t>
  </si>
  <si>
    <t>Blofield PCC</t>
  </si>
  <si>
    <t>Blundeston PCC</t>
  </si>
  <si>
    <t>Bodham PCC</t>
  </si>
  <si>
    <t>Bodney PCC</t>
  </si>
  <si>
    <t>Bracon Ash PCC</t>
  </si>
  <si>
    <t>Bradfield PCC</t>
  </si>
  <si>
    <t>Bradwell PCC</t>
  </si>
  <si>
    <t>Bramerton PCC</t>
  </si>
  <si>
    <t>Brampton PCC</t>
  </si>
  <si>
    <t>Brancaster PCC</t>
  </si>
  <si>
    <t>Brandon Parva PCC</t>
  </si>
  <si>
    <t>Braydeston PCC</t>
  </si>
  <si>
    <t>Breckles PCC</t>
  </si>
  <si>
    <t>Bressingham PCC</t>
  </si>
  <si>
    <t>Brettenham PCC</t>
  </si>
  <si>
    <t>Bridgham PCC</t>
  </si>
  <si>
    <t>Briningham PCC</t>
  </si>
  <si>
    <t>Brinton PCC</t>
  </si>
  <si>
    <t>Brisley PCC</t>
  </si>
  <si>
    <t>Briston PCC</t>
  </si>
  <si>
    <t>Brockdish PCC</t>
  </si>
  <si>
    <t>Brooke PCC</t>
  </si>
  <si>
    <t>Broome PCC</t>
  </si>
  <si>
    <t>Brundall PCC</t>
  </si>
  <si>
    <t>Bunwell PCC</t>
  </si>
  <si>
    <t>Burgh Castle PCC</t>
  </si>
  <si>
    <t>Burgh Parva PCC</t>
  </si>
  <si>
    <t>Burgh St Peter PCC</t>
  </si>
  <si>
    <t>Burgh w Billockby PCC</t>
  </si>
  <si>
    <t>Burgh-next-Aylsham PCC</t>
  </si>
  <si>
    <t>Burlingham PCC</t>
  </si>
  <si>
    <t>Burnham Deepdale PCC</t>
  </si>
  <si>
    <t>Burnham Norton PCC</t>
  </si>
  <si>
    <t>Burnham Overy PCC</t>
  </si>
  <si>
    <t>Burnham Sutton cum Ulph PCC</t>
  </si>
  <si>
    <t>Burnham Thorpe PCC</t>
  </si>
  <si>
    <t>Burnham Westgate PCC</t>
  </si>
  <si>
    <t>Burston PCC</t>
  </si>
  <si>
    <t>Buxton PCC</t>
  </si>
  <si>
    <t>Bylaugh PCC</t>
  </si>
  <si>
    <t>Caister-On-Sea PCC</t>
  </si>
  <si>
    <t>Caistor St Edmund PCC</t>
  </si>
  <si>
    <t>Calthorpe PCC</t>
  </si>
  <si>
    <t>Cantley St Margaret PCC</t>
  </si>
  <si>
    <t>Carbrooke PCC</t>
  </si>
  <si>
    <t>Carleton Forehoe PCC</t>
  </si>
  <si>
    <t>Carleton Rode PCC</t>
  </si>
  <si>
    <t>Carleton St Peter PCC</t>
  </si>
  <si>
    <t>Carlton Colville PCC</t>
  </si>
  <si>
    <t>Castle Acre PCC</t>
  </si>
  <si>
    <t>Castle Rising PCC</t>
  </si>
  <si>
    <t>Caston PCC</t>
  </si>
  <si>
    <t>Catfield PCC</t>
  </si>
  <si>
    <t>Cawston PCC</t>
  </si>
  <si>
    <t>Chedgrave PCC</t>
  </si>
  <si>
    <t>Claxton PCC</t>
  </si>
  <si>
    <t>Cley-next-the-Sea PCC</t>
  </si>
  <si>
    <t>Clippesby PCC</t>
  </si>
  <si>
    <t>Cockley Cley PCC</t>
  </si>
  <si>
    <t>Colkirk PCC</t>
  </si>
  <si>
    <t>Colney PCC</t>
  </si>
  <si>
    <t>Coltishall PCC</t>
  </si>
  <si>
    <t>Colton PCC</t>
  </si>
  <si>
    <t>Congham PCC</t>
  </si>
  <si>
    <t>Corton PCC</t>
  </si>
  <si>
    <t>Costessey PCC</t>
  </si>
  <si>
    <t>Cranwich PCC</t>
  </si>
  <si>
    <t>Cranworth PCC</t>
  </si>
  <si>
    <t>Cringleford PCC</t>
  </si>
  <si>
    <t>Cromer PCC</t>
  </si>
  <si>
    <t>Crostwick PCC</t>
  </si>
  <si>
    <t>Croxton PCC</t>
  </si>
  <si>
    <t>Denton PCC</t>
  </si>
  <si>
    <t>Dereham PCC</t>
  </si>
  <si>
    <t>Dersingham PCC</t>
  </si>
  <si>
    <t>Dickleburgh PCC</t>
  </si>
  <si>
    <t>Didlington PCC</t>
  </si>
  <si>
    <t>Dilham PCC</t>
  </si>
  <si>
    <t>Diss PCC</t>
  </si>
  <si>
    <r>
      <t xml:space="preserve">If the service has been taken by a member of clergy with permission to officiate, please select Yes. Please also ensure that the </t>
    </r>
    <r>
      <rPr>
        <b/>
        <sz val="10"/>
        <rFont val="Arial"/>
        <family val="2"/>
      </rPr>
      <t>full</t>
    </r>
    <r>
      <rPr>
        <sz val="10"/>
        <rFont val="Arial"/>
        <family val="2"/>
      </rPr>
      <t xml:space="preserve"> DBF proportion is passed to the DBF. Clergy who are entitled to claim an Occasional Duty Rate should do so from the Diocese.</t>
    </r>
  </si>
  <si>
    <t>Once you are at the end of the quarter, please:-</t>
  </si>
  <si>
    <t>Ditchingham PCC</t>
  </si>
  <si>
    <t>Docking PCC</t>
  </si>
  <si>
    <t>Drayton PCC</t>
  </si>
  <si>
    <t>Earlham PCC</t>
  </si>
  <si>
    <t>Earlham St Anne (Unofficial)</t>
  </si>
  <si>
    <t>Earlham St Mary (Unofficial)</t>
  </si>
  <si>
    <t>Earsham PCC</t>
  </si>
  <si>
    <t>East Barsham PCC</t>
  </si>
  <si>
    <t>East Bradenham PCC</t>
  </si>
  <si>
    <t>East Carleton PCC</t>
  </si>
  <si>
    <t>East Harling PCC</t>
  </si>
  <si>
    <t>East Lexham PCC</t>
  </si>
  <si>
    <t>East Raynham PCC</t>
  </si>
  <si>
    <t>East Rudham PCC</t>
  </si>
  <si>
    <t>East Tuddenham PCC</t>
  </si>
  <si>
    <t>East Walton PCC</t>
  </si>
  <si>
    <t>East Winch PCC</t>
  </si>
  <si>
    <t>East with West Beckham PCC</t>
  </si>
  <si>
    <t>Easton PCC</t>
  </si>
  <si>
    <t>Eccles PCC</t>
  </si>
  <si>
    <t>Edgefield PCC</t>
  </si>
  <si>
    <t>Edingthorpe PCC</t>
  </si>
  <si>
    <t>Ellingham PCC</t>
  </si>
  <si>
    <t>Elsing PCC</t>
  </si>
  <si>
    <t>Erpingham PCC</t>
  </si>
  <si>
    <t>Fakenham PCC</t>
  </si>
  <si>
    <t>Felbrigg PCC</t>
  </si>
  <si>
    <t>Felthorpe PCC</t>
  </si>
  <si>
    <t>Fersfield PCC</t>
  </si>
  <si>
    <t>Field Dalling PCC</t>
  </si>
  <si>
    <t>Filby PCC</t>
  </si>
  <si>
    <t>Flitcham PCC</t>
  </si>
  <si>
    <t>Flordon PCC</t>
  </si>
  <si>
    <t>Forncett PCC</t>
  </si>
  <si>
    <t>Foulden PCC</t>
  </si>
  <si>
    <t>Foulsham PCC</t>
  </si>
  <si>
    <t>Foxley PCC</t>
  </si>
  <si>
    <t>Framingham Earl PCC</t>
  </si>
  <si>
    <t>Framingham Pigot PCC</t>
  </si>
  <si>
    <t>Freethorpe PCC</t>
  </si>
  <si>
    <t>Frettenham PCC</t>
  </si>
  <si>
    <t>Fring PCC</t>
  </si>
  <si>
    <t>Fritton PCC</t>
  </si>
  <si>
    <t>Fulmodeston PCC</t>
  </si>
  <si>
    <t>Fundenhall PCC</t>
  </si>
  <si>
    <t>Garboldisham PCC</t>
  </si>
  <si>
    <t>Garvestone PCC</t>
  </si>
  <si>
    <t>Gateley PCC</t>
  </si>
  <si>
    <t>Gayton PCC</t>
  </si>
  <si>
    <t>Gayton Thorpe PCC</t>
  </si>
  <si>
    <t>Gaywood PCC</t>
  </si>
  <si>
    <t>Geldeston PCC</t>
  </si>
  <si>
    <t>Gillingham PCC</t>
  </si>
  <si>
    <t>Gimingham PCC</t>
  </si>
  <si>
    <t>Gisleham PCC</t>
  </si>
  <si>
    <t>Gissing PCC</t>
  </si>
  <si>
    <t>Glandford PCC</t>
  </si>
  <si>
    <t>Gooderstone PCC</t>
  </si>
  <si>
    <t>Gorleston St Andrew PCC</t>
  </si>
  <si>
    <t>Gorleston St Mary PCC</t>
  </si>
  <si>
    <t>Great Bircham PCC</t>
  </si>
  <si>
    <t>Great Cressingham PCC</t>
  </si>
  <si>
    <t>Great Dunham PCC</t>
  </si>
  <si>
    <t>Great Ellingham PCC</t>
  </si>
  <si>
    <t>Great Hockham PCC</t>
  </si>
  <si>
    <t>Great Massingham PCC</t>
  </si>
  <si>
    <t>Great Melton PCC</t>
  </si>
  <si>
    <t>Great Moulton PCC</t>
  </si>
  <si>
    <t>Great Plumstead PCC</t>
  </si>
  <si>
    <t>Great Ryburgh PCC</t>
  </si>
  <si>
    <t>Great Snoring PCC</t>
  </si>
  <si>
    <t>Great Witchingham PCC</t>
  </si>
  <si>
    <t>Gresham PCC</t>
  </si>
  <si>
    <t>Gressenhall PCC</t>
  </si>
  <si>
    <t>Grimston PCC</t>
  </si>
  <si>
    <t>Griston PCC</t>
  </si>
  <si>
    <t>Guestwick PCC</t>
  </si>
  <si>
    <t>Guist PCC</t>
  </si>
  <si>
    <t>Gunthorpe PCC</t>
  </si>
  <si>
    <t>Gunton PCC</t>
  </si>
  <si>
    <t>Gunton St Peter PCC</t>
  </si>
  <si>
    <t>Haddiscoe PCC</t>
  </si>
  <si>
    <t>Hainford PCC</t>
  </si>
  <si>
    <t>Halvergate PCC</t>
  </si>
  <si>
    <t>Happisburgh PCC</t>
  </si>
  <si>
    <t>Hapton PCC</t>
  </si>
  <si>
    <t>Hardingham PCC</t>
  </si>
  <si>
    <t>Hardley PCC</t>
  </si>
  <si>
    <t>Funeral service in church and Burial in cemetary or cremation following/preceding this</t>
  </si>
  <si>
    <t>Short certificate of Baptism</t>
  </si>
  <si>
    <t>Funeral service in church only</t>
  </si>
  <si>
    <t>Total of Page 1</t>
  </si>
  <si>
    <t>Harpley PCC</t>
  </si>
  <si>
    <t>Haveringland PCC</t>
  </si>
  <si>
    <t>Heacham PCC</t>
  </si>
  <si>
    <t>Hedenham PCC</t>
  </si>
  <si>
    <t>Helhoughton PCC</t>
  </si>
  <si>
    <t>Hellesdon PCC</t>
  </si>
  <si>
    <t>Hemblington PCC</t>
  </si>
  <si>
    <t>Hempnall PCC</t>
  </si>
  <si>
    <t>Hempstead All Saints PCC</t>
  </si>
  <si>
    <t>Hempstead St Andrew PCC</t>
  </si>
  <si>
    <t>Hempton PCC</t>
  </si>
  <si>
    <t>Hemsby PCC</t>
  </si>
  <si>
    <t>Herringfleet PCC</t>
  </si>
  <si>
    <t>Hethel PCC</t>
  </si>
  <si>
    <t>Hethersett PCC</t>
  </si>
  <si>
    <t>Hevingham PCC</t>
  </si>
  <si>
    <t>Heydon PCC</t>
  </si>
  <si>
    <t>Hickling PCC</t>
  </si>
  <si>
    <t>High Kelling (Unofficial)</t>
  </si>
  <si>
    <t>High Oak PCC</t>
  </si>
  <si>
    <t>Hilborough PCC</t>
  </si>
  <si>
    <t>Hillington PCC</t>
  </si>
  <si>
    <t>Hindolveston PCC</t>
  </si>
  <si>
    <t>Hindringham PCC</t>
  </si>
  <si>
    <t>Hingham PCC</t>
  </si>
  <si>
    <t>Hockering PCC</t>
  </si>
  <si>
    <t>Hoe PCC</t>
  </si>
  <si>
    <t>Holkham PCC</t>
  </si>
  <si>
    <t>Holme Hale PCC</t>
  </si>
  <si>
    <t>Holme-next-the-Sea PCC</t>
  </si>
  <si>
    <t>Holt PCC</t>
  </si>
  <si>
    <t>Honing PCC</t>
  </si>
  <si>
    <t>Honingham PCC</t>
  </si>
  <si>
    <t>Hopton PCC</t>
  </si>
  <si>
    <t>Horning PCC</t>
  </si>
  <si>
    <t>Horningtoft PCC</t>
  </si>
  <si>
    <t>Horsey PCC</t>
  </si>
  <si>
    <t>Horsford PCC</t>
  </si>
  <si>
    <t>Horstead PCC</t>
  </si>
  <si>
    <t>Houghton next Harpley PCC</t>
  </si>
  <si>
    <t>Hoveton St John PCC</t>
  </si>
  <si>
    <t>Hoveton St Peter PCC</t>
  </si>
  <si>
    <t>Howe PCC</t>
  </si>
  <si>
    <t>Hunstanton PCC</t>
  </si>
  <si>
    <t>Hunstanton St Mary PCC</t>
  </si>
  <si>
    <t>Hunworth PCC</t>
  </si>
  <si>
    <t>Ickburgh PCC</t>
  </si>
  <si>
    <t>Ingham PCC</t>
  </si>
  <si>
    <t>Ingoldisthorpe PCC</t>
  </si>
  <si>
    <t>Ingworth PCC</t>
  </si>
  <si>
    <t>Intwood PCC</t>
  </si>
  <si>
    <t>Irstead PCC</t>
  </si>
  <si>
    <t>Itteringham PCC</t>
  </si>
  <si>
    <t>Kelling PCC</t>
  </si>
  <si>
    <t>Kenninghall PCC</t>
  </si>
  <si>
    <t>Kessingland PCC</t>
  </si>
  <si>
    <t>Ketteringham PCC</t>
  </si>
  <si>
    <t>Kettlestone PCC</t>
  </si>
  <si>
    <t>Kilverstone PCC</t>
  </si>
  <si>
    <t>Kimberley PCC</t>
  </si>
  <si>
    <t>King's Lynn St John PCC</t>
  </si>
  <si>
    <t>King's Lynn St Margaret PCC</t>
  </si>
  <si>
    <t>Kirby Bedon PCC</t>
  </si>
  <si>
    <t>Kirby Cane PCC</t>
  </si>
  <si>
    <t>Kirkley PCC</t>
  </si>
  <si>
    <t>Kirstead PCC</t>
  </si>
  <si>
    <t>Knapton PCC</t>
  </si>
  <si>
    <t>Lammas PCC</t>
  </si>
  <si>
    <t>Langham Episcopi PCC</t>
  </si>
  <si>
    <t>Langley PCC</t>
  </si>
  <si>
    <t>Larling PCC</t>
  </si>
  <si>
    <t>Letheringsett PCC</t>
  </si>
  <si>
    <t>Limpenhoe PCC</t>
  </si>
  <si>
    <t>Lingwood PCC</t>
  </si>
  <si>
    <t>Litcham PCC</t>
  </si>
  <si>
    <t>Little Barningham PCC</t>
  </si>
  <si>
    <t>Little Cressingham PCC</t>
  </si>
  <si>
    <t>Little Dunham  St Margaret PCC</t>
  </si>
  <si>
    <t>Little Ellingham PCC</t>
  </si>
  <si>
    <t>Little Fransham PCC</t>
  </si>
  <si>
    <t>Little Massingham PCC</t>
  </si>
  <si>
    <t>Little Melton PCC</t>
  </si>
  <si>
    <t>Little Snoring PCC</t>
  </si>
  <si>
    <t>Little Walsingham PCC</t>
  </si>
  <si>
    <t>Loddon PCC</t>
  </si>
  <si>
    <t>Longham PCC</t>
  </si>
  <si>
    <t>Lound PCC</t>
  </si>
  <si>
    <t>Lowestoft Christ Church PCC</t>
  </si>
  <si>
    <t>Lowestoft St Andrew PCC</t>
  </si>
  <si>
    <t>Lowestoft St Margaret PCC</t>
  </si>
  <si>
    <t>Ludham PCC</t>
  </si>
  <si>
    <t>Lyng PCC</t>
  </si>
  <si>
    <t>Marlingford PCC</t>
  </si>
  <si>
    <t>Marsham PCC</t>
  </si>
  <si>
    <t>Martham PCC</t>
  </si>
  <si>
    <t>Matlaske PCC</t>
  </si>
  <si>
    <t>Mattishall PCC</t>
  </si>
  <si>
    <t>Mautby PCC</t>
  </si>
  <si>
    <t>Melton Constable PCC</t>
  </si>
  <si>
    <t>Merton PCC</t>
  </si>
  <si>
    <t>Metton PCC</t>
  </si>
  <si>
    <t>Middleton PCC</t>
  </si>
  <si>
    <t>Mileham PCC</t>
  </si>
  <si>
    <t>Morningthorpe PCC</t>
  </si>
  <si>
    <t>Morston PCC</t>
  </si>
  <si>
    <t>Mulbarton PCC</t>
  </si>
  <si>
    <t>Mundesley PCC</t>
  </si>
  <si>
    <t>Mundford PCC</t>
  </si>
  <si>
    <t>West Newton PCC</t>
  </si>
  <si>
    <t>Mundham PCC</t>
  </si>
  <si>
    <t>Mutford PCC</t>
  </si>
  <si>
    <t>Narborough PCC</t>
  </si>
  <si>
    <t>Neatishead PCC</t>
  </si>
  <si>
    <t>Necton PCC</t>
  </si>
  <si>
    <t>Needham PCC</t>
  </si>
  <si>
    <t>New Buckenham PCC</t>
  </si>
  <si>
    <t>Newton Flotman PCC</t>
  </si>
  <si>
    <t>Newton-by-Castle-Acre PCC</t>
  </si>
  <si>
    <t>North Burlingham PCC</t>
  </si>
  <si>
    <t>North Creake PCC</t>
  </si>
  <si>
    <t>North Elmham PCC</t>
  </si>
  <si>
    <t>North Lopham PCC</t>
  </si>
  <si>
    <t>North Pickenham PCC</t>
  </si>
  <si>
    <t>North Runcton PCC</t>
  </si>
  <si>
    <t>North Tuddenham PCC</t>
  </si>
  <si>
    <t>North Walsham PCC</t>
  </si>
  <si>
    <t>North Wootton PCC</t>
  </si>
  <si>
    <t>Northrepps PCC</t>
  </si>
  <si>
    <t>Norton Subcourse PCC</t>
  </si>
  <si>
    <t>Norwich Bowthorpe PCC</t>
  </si>
  <si>
    <t>Norwich Eaton Christ Church PCC</t>
  </si>
  <si>
    <t>Norwich Eaton St Andrew PCC</t>
  </si>
  <si>
    <t>Norwich Heartsease PCC</t>
  </si>
  <si>
    <t>Norwich Heigham PCC</t>
  </si>
  <si>
    <t>Norwich Heigham St Barnabas PCC</t>
  </si>
  <si>
    <t>Norwich Heigham St Thomas PCC</t>
  </si>
  <si>
    <t>Norwich Lakenham St Alban PCC</t>
  </si>
  <si>
    <t>Norwich Lakenham St John PCC</t>
  </si>
  <si>
    <t>Norwich Lakenham St Mark PCC</t>
  </si>
  <si>
    <t>Norwich Mile Cross PCC</t>
  </si>
  <si>
    <t>Norwich New Catton PCC</t>
  </si>
  <si>
    <t>Norwich New Catton St Luke PCC</t>
  </si>
  <si>
    <t>Norwich St Andrew PCC</t>
  </si>
  <si>
    <t>Norwich St George Colegate PCC</t>
  </si>
  <si>
    <t>Norwich St George Tombland PCC</t>
  </si>
  <si>
    <t>Norwich St Giles PCC</t>
  </si>
  <si>
    <t>Norwich St Helen PCC</t>
  </si>
  <si>
    <t>Norwich St John Timberhill PCC</t>
  </si>
  <si>
    <t>Norwich St Mary Magdalene PCC</t>
  </si>
  <si>
    <t>Norwich St Mary-in-the-Marsh PCC</t>
  </si>
  <si>
    <t>Norwich St Peter Mancroft PCC</t>
  </si>
  <si>
    <t>Norwich St Stephen PCC</t>
  </si>
  <si>
    <t>Norwich Thorpe Hamlet PCC</t>
  </si>
  <si>
    <t>Norwich Trowse PCC</t>
  </si>
  <si>
    <t>Old Buckenham PCC</t>
  </si>
  <si>
    <t>Old Catton PCC</t>
  </si>
  <si>
    <t>Ormesby St Margaret PCC</t>
  </si>
  <si>
    <t>Service taken by Clergy with Permission to Officiate</t>
  </si>
  <si>
    <t>Fee Due to Diocesan Board of Finance</t>
  </si>
  <si>
    <t>Name of Incumbent if different from Licensed Person taking service</t>
  </si>
  <si>
    <t>Ormesby St Michael PCC</t>
  </si>
  <si>
    <t>Oulton Broad PCC</t>
  </si>
  <si>
    <t>Oulton Community PCC</t>
  </si>
  <si>
    <t>Oulton PCC</t>
  </si>
  <si>
    <t>Oulton SS Peter and Paul PCC</t>
  </si>
  <si>
    <t>Overstrand PCC</t>
  </si>
  <si>
    <t>Ovington PCC</t>
  </si>
  <si>
    <t>Oxborough PCC</t>
  </si>
  <si>
    <t>Pakefield PCC</t>
  </si>
  <si>
    <t>Paston PCC</t>
  </si>
  <si>
    <t>Pentney PCC</t>
  </si>
  <si>
    <t>Plumstead PCC</t>
  </si>
  <si>
    <t>Poringland PCC</t>
  </si>
  <si>
    <t>Postwick PCC</t>
  </si>
  <si>
    <t>Potter Heigham PCC</t>
  </si>
  <si>
    <t>Pulham Market PCC</t>
  </si>
  <si>
    <t>Pulham St Mary PCC</t>
  </si>
  <si>
    <t>Quidenham PCC</t>
  </si>
  <si>
    <t>Rackheath PCC</t>
  </si>
  <si>
    <t>Ranworth PCC</t>
  </si>
  <si>
    <t>Raveningham PCC</t>
  </si>
  <si>
    <t>Redenhall PCC</t>
  </si>
  <si>
    <t>Reedham PCC</t>
  </si>
  <si>
    <t>Reepham PCC</t>
  </si>
  <si>
    <t>Repps PCC</t>
  </si>
  <si>
    <t>Reymerston PCC</t>
  </si>
  <si>
    <t>Riddlesworth PCC</t>
  </si>
  <si>
    <t>Ridlington PCC</t>
  </si>
  <si>
    <t>Ringland PCC</t>
  </si>
  <si>
    <t>Ringstead PCC</t>
  </si>
  <si>
    <t>Rockland All Saints PCC</t>
  </si>
  <si>
    <t>Rockland St Mary PCC</t>
  </si>
  <si>
    <t>Rockland St Peter PCC</t>
  </si>
  <si>
    <t>Rollesby PCC</t>
  </si>
  <si>
    <t>Rougham PCC</t>
  </si>
  <si>
    <t>Roughton PCC</t>
  </si>
  <si>
    <t>Roydon PCC</t>
  </si>
  <si>
    <t>Roydon St Remigius PCC</t>
  </si>
  <si>
    <t>Runhall PCC</t>
  </si>
  <si>
    <t>Runham PCC</t>
  </si>
  <si>
    <t>Runton PCC</t>
  </si>
  <si>
    <t>Rushall PCC</t>
  </si>
  <si>
    <t>Rushford PCC</t>
  </si>
  <si>
    <t>Rushmere PCC</t>
  </si>
  <si>
    <t>Saham Toney PCC</t>
  </si>
  <si>
    <t>Salhouse PCC</t>
  </si>
  <si>
    <t>Salle PCC</t>
  </si>
  <si>
    <t>Salthouse PCC</t>
  </si>
  <si>
    <t>Sandringham PCC</t>
  </si>
  <si>
    <t>Saxlingham Nethergate PCC</t>
  </si>
  <si>
    <t>Saxlingham PCC</t>
  </si>
  <si>
    <t>Saxthorpe PCC</t>
  </si>
  <si>
    <t>Scarning PCC</t>
  </si>
  <si>
    <t>Scole PCC</t>
  </si>
  <si>
    <t>Scottow PCC</t>
  </si>
  <si>
    <t>Scoulton PCC</t>
  </si>
  <si>
    <t>Sculthorpe PCC</t>
  </si>
  <si>
    <t>Sea Palling PCC</t>
  </si>
  <si>
    <t>Sedgeford PCC</t>
  </si>
  <si>
    <t>Sharrington PCC</t>
  </si>
  <si>
    <t>Shelfanger PCC</t>
  </si>
  <si>
    <t>Shelton PCC</t>
  </si>
  <si>
    <t>Shereford PCC</t>
  </si>
  <si>
    <t>Sheringham PCC</t>
  </si>
  <si>
    <t>Shernborne PCC</t>
  </si>
  <si>
    <t>Shipdham PCC</t>
  </si>
  <si>
    <t>Shotesham PCC</t>
  </si>
  <si>
    <t>Shropham PCC</t>
  </si>
  <si>
    <t>Sidestrand PCC</t>
  </si>
  <si>
    <t>Sisland PCC</t>
  </si>
  <si>
    <t>Sloley PCC</t>
  </si>
  <si>
    <t>Smallburgh PCC</t>
  </si>
  <si>
    <t>Snettisham PCC</t>
  </si>
  <si>
    <t>Somerleyton PCC</t>
  </si>
  <si>
    <t>South Acre PCC</t>
  </si>
  <si>
    <t>South Creake PCC</t>
  </si>
  <si>
    <t>South Lopham PCC</t>
  </si>
  <si>
    <t>South Lynn PCC</t>
  </si>
  <si>
    <t>South Pickenham PCC</t>
  </si>
  <si>
    <t>South Raynham PCC</t>
  </si>
  <si>
    <t>South Walsham PCC</t>
  </si>
  <si>
    <t>South Wootton PCC</t>
  </si>
  <si>
    <t>Southrepps PCC</t>
  </si>
  <si>
    <t>Sparham PCC</t>
  </si>
  <si>
    <t>Spixworth PCC</t>
  </si>
  <si>
    <t>Sporle PCC</t>
  </si>
  <si>
    <t>Sprowston PCC</t>
  </si>
  <si>
    <t>Stalham PCC</t>
  </si>
  <si>
    <t>Stanfield PCC</t>
  </si>
  <si>
    <t>Stanhoe PCC</t>
  </si>
  <si>
    <t>Starston PCC</t>
  </si>
  <si>
    <t>Stibbard PCC</t>
  </si>
  <si>
    <t>Stiffkey PCC</t>
  </si>
  <si>
    <t>Stockton PCC</t>
  </si>
  <si>
    <t>Stody PCC</t>
  </si>
  <si>
    <t>Stoke Holy Cross PCC</t>
  </si>
  <si>
    <t>Stokesby PCC</t>
  </si>
  <si>
    <t>Stow Bedon PCC</t>
  </si>
  <si>
    <t>Stratton St Mary PCC</t>
  </si>
  <si>
    <t>Stratton St Michael PCC</t>
  </si>
  <si>
    <t>Stratton Strawless PCC</t>
  </si>
  <si>
    <t>Strumpshaw PCC</t>
  </si>
  <si>
    <t>Surlingham PCC</t>
  </si>
  <si>
    <t>Sustead PCC</t>
  </si>
  <si>
    <t>Sutton PCC</t>
  </si>
  <si>
    <t>Swaffham PCC</t>
  </si>
  <si>
    <t>Swafield PCC</t>
  </si>
  <si>
    <t>Swainsthorpe PCC</t>
  </si>
  <si>
    <t>Swannington PCC</t>
  </si>
  <si>
    <t>Swanton Abbot St Michael PCC</t>
  </si>
  <si>
    <t>Swanton Morley PCC</t>
  </si>
  <si>
    <t>Swanton Novers PCC</t>
  </si>
  <si>
    <t>Swardeston PCC</t>
  </si>
  <si>
    <t>Syderstone PCC</t>
  </si>
  <si>
    <t>Tacolneston PCC</t>
  </si>
  <si>
    <t>Tas Valley Cells (Unofficial)</t>
  </si>
  <si>
    <t>Tasburgh PCC</t>
  </si>
  <si>
    <t>Tatterford PCC</t>
  </si>
  <si>
    <t>Tattersett PCC</t>
  </si>
  <si>
    <t>Taverham PCC</t>
  </si>
  <si>
    <t>Tharston PCC</t>
  </si>
  <si>
    <t>Thelveton PCC</t>
  </si>
  <si>
    <t>Themelthorpe PCC</t>
  </si>
  <si>
    <t>Thetford PCC</t>
  </si>
  <si>
    <t>Thompson PCC</t>
  </si>
  <si>
    <t>Thornage PCC</t>
  </si>
  <si>
    <t>Thornham PCC</t>
  </si>
  <si>
    <t>Thorpe Abbots PCC</t>
  </si>
  <si>
    <t>Thorpe Episcopi PCC</t>
  </si>
  <si>
    <t>Thorpe Market PCC</t>
  </si>
  <si>
    <t>Thorpe-next-Haddiscoe PCC</t>
  </si>
  <si>
    <t>Threxton PCC</t>
  </si>
  <si>
    <t>Thurlton PCC</t>
  </si>
  <si>
    <t>Thurne PCC</t>
  </si>
  <si>
    <t>Thurning PCC</t>
  </si>
  <si>
    <t>Thursford PCC</t>
  </si>
  <si>
    <t>Thurton PCC</t>
  </si>
  <si>
    <t>Thuxton PCC</t>
  </si>
  <si>
    <t>Thwaite All Saints PCC</t>
  </si>
  <si>
    <t>Thwaite St Mary PCC</t>
  </si>
  <si>
    <t>Tibenham PCC</t>
  </si>
  <si>
    <t>Titchwell PCC</t>
  </si>
  <si>
    <t>Tittleshall PCC</t>
  </si>
  <si>
    <t>Tivetshall PCC</t>
  </si>
  <si>
    <t>Toft Monks PCC</t>
  </si>
  <si>
    <t>Toftrees PCC</t>
  </si>
  <si>
    <t>Topcroft PCC</t>
  </si>
  <si>
    <t>Trimingham PCC</t>
  </si>
  <si>
    <t>Trunch PCC</t>
  </si>
  <si>
    <t>Tuckswood PCC</t>
  </si>
  <si>
    <t>Tunstead PCC</t>
  </si>
  <si>
    <t>Twyford PCC</t>
  </si>
  <si>
    <t>Upper Sheringham PCC</t>
  </si>
  <si>
    <t>Wacton Magna PCC</t>
  </si>
  <si>
    <t>Walcott PCC</t>
  </si>
  <si>
    <t>Warham PCC</t>
  </si>
  <si>
    <t>Watton PCC</t>
  </si>
  <si>
    <t>Weasenham PCC</t>
  </si>
  <si>
    <t>Welborne PCC</t>
  </si>
  <si>
    <t>Wellingham PCC</t>
  </si>
  <si>
    <t>Wells-next-the-Sea PCC</t>
  </si>
  <si>
    <t>Wendling PCC</t>
  </si>
  <si>
    <t>West Acre PCC</t>
  </si>
  <si>
    <t>West Lexham PCC</t>
  </si>
  <si>
    <t>West Somerton PCC</t>
  </si>
  <si>
    <t>West Winch PCC</t>
  </si>
  <si>
    <t>Weston Longville PCC</t>
  </si>
  <si>
    <t>Westwick PCC</t>
  </si>
  <si>
    <t>Weybourne PCC</t>
  </si>
  <si>
    <t>Wheatacre PCC</t>
  </si>
  <si>
    <t>Whinburgh PCC</t>
  </si>
  <si>
    <t>Whissonsett PCC</t>
  </si>
  <si>
    <t>Wickhampton PCC</t>
  </si>
  <si>
    <t>Wickmere PCC</t>
  </si>
  <si>
    <t>Wighton PCC</t>
  </si>
  <si>
    <t>Wilby PCC</t>
  </si>
  <si>
    <t>Winfarthing PCC</t>
  </si>
  <si>
    <t>Winterton PCC</t>
  </si>
  <si>
    <t>Witton PCC</t>
  </si>
  <si>
    <t>Wiveton PCC</t>
  </si>
  <si>
    <t>Wolferton PCC</t>
  </si>
  <si>
    <t>Wood Dalling PCC</t>
  </si>
  <si>
    <t>Wood Norton PCC</t>
  </si>
  <si>
    <t>Woodbastwick PCC</t>
  </si>
  <si>
    <t>Woodton PCC</t>
  </si>
  <si>
    <t>Worstead PCC</t>
  </si>
  <si>
    <t>Worthing PCC</t>
  </si>
  <si>
    <t>Wramplingham PCC</t>
  </si>
  <si>
    <t>Wreningham PCC</t>
  </si>
  <si>
    <t>Wretham PCC</t>
  </si>
  <si>
    <t>Wroxham PCC</t>
  </si>
  <si>
    <t>Wymondham PCC</t>
  </si>
  <si>
    <t>Yaxham PCC</t>
  </si>
  <si>
    <t>Yelverton PCC</t>
  </si>
  <si>
    <t>Publication of Banns</t>
  </si>
  <si>
    <t>Marriage Service</t>
  </si>
  <si>
    <t>Funerals and Burials - Burial in churchyard following service in church</t>
  </si>
  <si>
    <t>Funerals and Burials - Funeral service in church</t>
  </si>
  <si>
    <t>Funerals and Burials - Burial in cemetry or cremation following service in church</t>
  </si>
  <si>
    <t>Funerals and Burials - Burial of body in churchyard on separate occasion</t>
  </si>
  <si>
    <t>Funerals and Burials - Burial of cremated remains in churchyard on separate occasion</t>
  </si>
  <si>
    <t>Funerals and Burials - Burial in cemetery on separate occasion</t>
  </si>
  <si>
    <t>Funerals and Burials - Service in crematorium or cemetary (no service in church)</t>
  </si>
  <si>
    <t>Funerals and Burials - Burial of body in churchyard (no service in church)</t>
  </si>
  <si>
    <t>Funerals and Burials - Burial of cremated remains in churchyard (no service in church)</t>
  </si>
  <si>
    <t>Baptisms</t>
  </si>
  <si>
    <t>Please ensure that cheques are made payable to Norwich Diocesan Board of Finance (or NDBF Ltd)</t>
  </si>
  <si>
    <t>Yes</t>
  </si>
  <si>
    <t>No</t>
  </si>
  <si>
    <t>Yes/No</t>
  </si>
  <si>
    <t>June</t>
  </si>
  <si>
    <t>September</t>
  </si>
  <si>
    <t>December</t>
  </si>
  <si>
    <t>Select the type of Service from the drop down list</t>
  </si>
  <si>
    <t>Input the name recorded in the Parish Records</t>
  </si>
  <si>
    <t>At the end of the quarter</t>
  </si>
  <si>
    <t>How to Use the Quarterly Fee Spreadsheet</t>
  </si>
  <si>
    <t>For each entry</t>
  </si>
  <si>
    <t>Input the Date (format DD/MM/YYYY)</t>
  </si>
  <si>
    <t>Nil Returns</t>
  </si>
  <si>
    <t>Where more than nine entries are required</t>
  </si>
  <si>
    <t>Preparing the form</t>
  </si>
  <si>
    <t>Select the month for your quarter end</t>
  </si>
  <si>
    <t>Complete your name, position and date boxes at the bottom of the spreadsheet</t>
  </si>
  <si>
    <t>a)</t>
  </si>
  <si>
    <t>b)</t>
  </si>
  <si>
    <t>c)</t>
  </si>
  <si>
    <t>d)</t>
  </si>
  <si>
    <t>e)</t>
  </si>
  <si>
    <t>f)</t>
  </si>
  <si>
    <t>g)</t>
  </si>
  <si>
    <t>h)</t>
  </si>
  <si>
    <t>Where there have been no fees received in the quarter, please put an X in the Nil Returns box and return the form to Diocesan House (by post or email).</t>
  </si>
  <si>
    <t>Total of all sheets</t>
  </si>
  <si>
    <t>Input the name of the Incumbent for the Parish (or Vacancy if the parish is in a vacancy)</t>
  </si>
  <si>
    <t>If the fee has already been passed to the DBF either directly or via a 3rd party, select Yes. If not, leave as No.</t>
  </si>
  <si>
    <t>Benefice Ref</t>
  </si>
  <si>
    <t>272CR</t>
  </si>
  <si>
    <t>001BT</t>
  </si>
  <si>
    <t>111CK</t>
  </si>
  <si>
    <t>130BK</t>
  </si>
  <si>
    <t>005BR</t>
  </si>
  <si>
    <t>106BK</t>
  </si>
  <si>
    <t>436AJ</t>
  </si>
  <si>
    <t>399BL</t>
  </si>
  <si>
    <t>381CK</t>
  </si>
  <si>
    <t>428CP</t>
  </si>
  <si>
    <t>012CH</t>
  </si>
  <si>
    <t>013CW</t>
  </si>
  <si>
    <t>013BR</t>
  </si>
  <si>
    <t>151CH</t>
  </si>
  <si>
    <t>015BH</t>
  </si>
  <si>
    <t>016BW</t>
  </si>
  <si>
    <t>017 M</t>
  </si>
  <si>
    <t>024AR</t>
  </si>
  <si>
    <t>019CJ</t>
  </si>
  <si>
    <t>398DF</t>
  </si>
  <si>
    <t>021BR</t>
  </si>
  <si>
    <t>133BM</t>
  </si>
  <si>
    <t>023CK</t>
  </si>
  <si>
    <t>022CP</t>
  </si>
  <si>
    <t>125BM</t>
  </si>
  <si>
    <t>267CW</t>
  </si>
  <si>
    <t>454BW</t>
  </si>
  <si>
    <t>201BP</t>
  </si>
  <si>
    <t>164BP</t>
  </si>
  <si>
    <t>105BP</t>
  </si>
  <si>
    <t>473CJ</t>
  </si>
  <si>
    <t>033BP</t>
  </si>
  <si>
    <t>355BR</t>
  </si>
  <si>
    <t>365BH</t>
  </si>
  <si>
    <t>336BM</t>
  </si>
  <si>
    <t>038BJ</t>
  </si>
  <si>
    <t>181BK</t>
  </si>
  <si>
    <t>040 T</t>
  </si>
  <si>
    <t>089 H</t>
  </si>
  <si>
    <t>280BM</t>
  </si>
  <si>
    <t>047 W</t>
  </si>
  <si>
    <t>353CL</t>
  </si>
  <si>
    <t>231CH</t>
  </si>
  <si>
    <t>059CF</t>
  </si>
  <si>
    <t>082DM</t>
  </si>
  <si>
    <t>121DX</t>
  </si>
  <si>
    <t>055BX</t>
  </si>
  <si>
    <t>438EL</t>
  </si>
  <si>
    <t>057BL</t>
  </si>
  <si>
    <t>058BH</t>
  </si>
  <si>
    <t>136CW</t>
  </si>
  <si>
    <t>067BW</t>
  </si>
  <si>
    <t>071BX</t>
  </si>
  <si>
    <t>461BH</t>
  </si>
  <si>
    <t>074 F</t>
  </si>
  <si>
    <t>079CX</t>
  </si>
  <si>
    <t>080CW</t>
  </si>
  <si>
    <t>081BL</t>
  </si>
  <si>
    <t>266DK</t>
  </si>
  <si>
    <t>260BP</t>
  </si>
  <si>
    <t>271CX</t>
  </si>
  <si>
    <t>101BR</t>
  </si>
  <si>
    <t>093CM</t>
  </si>
  <si>
    <t>179BR</t>
  </si>
  <si>
    <t>223BX</t>
  </si>
  <si>
    <t>097 H</t>
  </si>
  <si>
    <t>282 W</t>
  </si>
  <si>
    <t>102 K</t>
  </si>
  <si>
    <t>227BW</t>
  </si>
  <si>
    <t>420BP</t>
  </si>
  <si>
    <t>107EP</t>
  </si>
  <si>
    <t>110 K</t>
  </si>
  <si>
    <t>112DJ</t>
  </si>
  <si>
    <t>113DX</t>
  </si>
  <si>
    <t>440CR</t>
  </si>
  <si>
    <t>412CT</t>
  </si>
  <si>
    <t>122CM</t>
  </si>
  <si>
    <t>296 J</t>
  </si>
  <si>
    <t>155BW</t>
  </si>
  <si>
    <t>131 X</t>
  </si>
  <si>
    <t>226CK</t>
  </si>
  <si>
    <t>361BJ</t>
  </si>
  <si>
    <t>140AP</t>
  </si>
  <si>
    <t>153 K</t>
  </si>
  <si>
    <t>240CW</t>
  </si>
  <si>
    <t>159 R</t>
  </si>
  <si>
    <t>159BT</t>
  </si>
  <si>
    <t>164CT</t>
  </si>
  <si>
    <t>207BX</t>
  </si>
  <si>
    <t>170BH</t>
  </si>
  <si>
    <t>176 L</t>
  </si>
  <si>
    <t>184 L</t>
  </si>
  <si>
    <t>168CR</t>
  </si>
  <si>
    <t>192CR</t>
  </si>
  <si>
    <t>200 T</t>
  </si>
  <si>
    <t>204 R</t>
  </si>
  <si>
    <t>205BM</t>
  </si>
  <si>
    <t>279CT</t>
  </si>
  <si>
    <t>212 R</t>
  </si>
  <si>
    <t>217BL</t>
  </si>
  <si>
    <t>286BW</t>
  </si>
  <si>
    <t>220 R</t>
  </si>
  <si>
    <t>215GW</t>
  </si>
  <si>
    <t>230BJ</t>
  </si>
  <si>
    <t>393CJ</t>
  </si>
  <si>
    <t>268 K</t>
  </si>
  <si>
    <t>244 M</t>
  </si>
  <si>
    <t>247CX</t>
  </si>
  <si>
    <t>263 R</t>
  </si>
  <si>
    <t>263BT</t>
  </si>
  <si>
    <t>265CL</t>
  </si>
  <si>
    <t>451CW</t>
  </si>
  <si>
    <t>345BJ</t>
  </si>
  <si>
    <t>290AT</t>
  </si>
  <si>
    <t>290DK</t>
  </si>
  <si>
    <t>297 X</t>
  </si>
  <si>
    <t>330BH</t>
  </si>
  <si>
    <t>044BT</t>
  </si>
  <si>
    <t>114DR</t>
  </si>
  <si>
    <t>126 H</t>
  </si>
  <si>
    <t>126BJ</t>
  </si>
  <si>
    <t>304BR</t>
  </si>
  <si>
    <t>194 W</t>
  </si>
  <si>
    <t>198BW</t>
  </si>
  <si>
    <t>249 H</t>
  </si>
  <si>
    <t>299AK</t>
  </si>
  <si>
    <t>277 F</t>
  </si>
  <si>
    <t>289 X</t>
  </si>
  <si>
    <t>289BF</t>
  </si>
  <si>
    <t>300 R</t>
  </si>
  <si>
    <t>305BL</t>
  </si>
  <si>
    <t>304CW</t>
  </si>
  <si>
    <t>306BH</t>
  </si>
  <si>
    <t>307 T</t>
  </si>
  <si>
    <t>323CF</t>
  </si>
  <si>
    <t>318CJ</t>
  </si>
  <si>
    <t>317 J</t>
  </si>
  <si>
    <t>322BH</t>
  </si>
  <si>
    <t>324 M</t>
  </si>
  <si>
    <t>425 H</t>
  </si>
  <si>
    <t>251BW</t>
  </si>
  <si>
    <t>084 M</t>
  </si>
  <si>
    <t>326BF</t>
  </si>
  <si>
    <t>327 R</t>
  </si>
  <si>
    <t>329 H</t>
  </si>
  <si>
    <t>333 J</t>
  </si>
  <si>
    <t>342BF</t>
  </si>
  <si>
    <t>343CX</t>
  </si>
  <si>
    <t>471BP</t>
  </si>
  <si>
    <t>373 F</t>
  </si>
  <si>
    <t>384 J</t>
  </si>
  <si>
    <t>392BK</t>
  </si>
  <si>
    <t>402BH</t>
  </si>
  <si>
    <t>406 X</t>
  </si>
  <si>
    <t>417BJ</t>
  </si>
  <si>
    <t>426 W</t>
  </si>
  <si>
    <t>432 L</t>
  </si>
  <si>
    <t>437 F</t>
  </si>
  <si>
    <t>442CH</t>
  </si>
  <si>
    <t>474 R</t>
  </si>
  <si>
    <t>Raveningham Group</t>
  </si>
  <si>
    <t>Ashill</t>
  </si>
  <si>
    <t>Upper Tas Valley</t>
  </si>
  <si>
    <t>United Benefice of St Benedict</t>
  </si>
  <si>
    <t>Attleborough</t>
  </si>
  <si>
    <t>Aylmerton</t>
  </si>
  <si>
    <t>Coastal Group of Parishes</t>
  </si>
  <si>
    <t>Quidenham Group</t>
  </si>
  <si>
    <t>Hindringham</t>
  </si>
  <si>
    <t>Barnham Broom &amp; Upper Yare</t>
  </si>
  <si>
    <t>Belton</t>
  </si>
  <si>
    <t>Glaven Valley (Blakeney)</t>
  </si>
  <si>
    <t>Bowthorpe (Norwich)</t>
  </si>
  <si>
    <t>Bradwell</t>
  </si>
  <si>
    <t>Briningham</t>
  </si>
  <si>
    <t>Briston</t>
  </si>
  <si>
    <t>Brooke</t>
  </si>
  <si>
    <t>Lingwood</t>
  </si>
  <si>
    <t>Burnham Market</t>
  </si>
  <si>
    <t>Caister</t>
  </si>
  <si>
    <t>Carlton Colville</t>
  </si>
  <si>
    <t>Nar Valley</t>
  </si>
  <si>
    <t>Castle Rising</t>
  </si>
  <si>
    <t>Wayland Group</t>
  </si>
  <si>
    <t>Old Catton</t>
  </si>
  <si>
    <t>Bodney</t>
  </si>
  <si>
    <t>Cockley Cley</t>
  </si>
  <si>
    <t>Coltishall</t>
  </si>
  <si>
    <t>Costessey</t>
  </si>
  <si>
    <t>Cringleford</t>
  </si>
  <si>
    <t>Cromer</t>
  </si>
  <si>
    <t>Dereham &amp; District Team Ministry</t>
  </si>
  <si>
    <t>Dersingham</t>
  </si>
  <si>
    <t>Dickleburgh and the Pulhams</t>
  </si>
  <si>
    <t>Earsham Group (Ditchingham)</t>
  </si>
  <si>
    <t>Docking</t>
  </si>
  <si>
    <t>Drayton</t>
  </si>
  <si>
    <t>Earlham</t>
  </si>
  <si>
    <t>Coxford Group</t>
  </si>
  <si>
    <t>Easton</t>
  </si>
  <si>
    <t>Eaton St Andrew (Norwich)</t>
  </si>
  <si>
    <t>Eaton Christ Church (Norwich)</t>
  </si>
  <si>
    <t>Scarrowbeck Group (Erpingham)</t>
  </si>
  <si>
    <t>Fakenham</t>
  </si>
  <si>
    <t>King's Beck</t>
  </si>
  <si>
    <t>Flegg Group (South Trinity Broads)</t>
  </si>
  <si>
    <t>Gayton</t>
  </si>
  <si>
    <t>Gaywood</t>
  </si>
  <si>
    <t>Geldeston</t>
  </si>
  <si>
    <t>Gorleston St Andrew</t>
  </si>
  <si>
    <t>Gorleston St Mary Magdalene</t>
  </si>
  <si>
    <t>Upper Nar Group</t>
  </si>
  <si>
    <t>Sporle</t>
  </si>
  <si>
    <t>Great Yarmouth Team Ministry</t>
  </si>
  <si>
    <t>Grimston</t>
  </si>
  <si>
    <t>Guiltcross Group</t>
  </si>
  <si>
    <t>Gunton (nr Lowestoft)</t>
  </si>
  <si>
    <t>Heigham Holy Trinity (Norwich)</t>
  </si>
  <si>
    <t>Hellesdon</t>
  </si>
  <si>
    <t>Hempnall Team Ministry</t>
  </si>
  <si>
    <t>Hempton</t>
  </si>
  <si>
    <t>Flegg Group (Coastal)</t>
  </si>
  <si>
    <t>Hethersett</t>
  </si>
  <si>
    <t>Hillington</t>
  </si>
  <si>
    <t>Honingham</t>
  </si>
  <si>
    <t>Holkham</t>
  </si>
  <si>
    <t>Corton</t>
  </si>
  <si>
    <t>Horsford</t>
  </si>
  <si>
    <t>Hunstanton St Edmund</t>
  </si>
  <si>
    <t>Saxon Shore</t>
  </si>
  <si>
    <t>Kessingland</t>
  </si>
  <si>
    <t>King's Lynn Group (St Margaret)</t>
  </si>
  <si>
    <t>Kirkley</t>
  </si>
  <si>
    <t>Trowse (Norwich)</t>
  </si>
  <si>
    <t>Chet Valley</t>
  </si>
  <si>
    <t>Lowestoft Christ Church</t>
  </si>
  <si>
    <t>Lowestoft St Andrew</t>
  </si>
  <si>
    <t>Lowestoft St Margaret Team</t>
  </si>
  <si>
    <t>Waterside Group</t>
  </si>
  <si>
    <t>King's Lynn Group (St John)</t>
  </si>
  <si>
    <t>Flegg Group (Martham)</t>
  </si>
  <si>
    <t>Mattishall</t>
  </si>
  <si>
    <t>Mile Cross</t>
  </si>
  <si>
    <t>High Oak &amp; Hingham</t>
  </si>
  <si>
    <t>Mulbarton</t>
  </si>
  <si>
    <t>Mundford</t>
  </si>
  <si>
    <t>Necton</t>
  </si>
  <si>
    <t>New Catton Christ Church</t>
  </si>
  <si>
    <t>New Catton St Luke</t>
  </si>
  <si>
    <t>Tas Valley Team Ministry</t>
  </si>
  <si>
    <t>South Creake</t>
  </si>
  <si>
    <t>North Walsham</t>
  </si>
  <si>
    <t>Wootton</t>
  </si>
  <si>
    <t>Lakenham Group (St John &amp; Tuckswood)</t>
  </si>
  <si>
    <t>St Andrew (Norwich)</t>
  </si>
  <si>
    <t>Heartsease (Norwich)</t>
  </si>
  <si>
    <t>St Giles (Norwich)</t>
  </si>
  <si>
    <t>St Helen (Norwich)</t>
  </si>
  <si>
    <t>St Mary-in-the-Marsh (Norwich)</t>
  </si>
  <si>
    <t>St Mary Magdalene (Norwich)</t>
  </si>
  <si>
    <t>St Peter Mancroft (Norwich)</t>
  </si>
  <si>
    <t>Timberhill (Norwich)</t>
  </si>
  <si>
    <t>St Stephen (Norwich)</t>
  </si>
  <si>
    <t>Flegg Group (Ormesby)</t>
  </si>
  <si>
    <t>Oulton St Michael</t>
  </si>
  <si>
    <t>Oulton Broad</t>
  </si>
  <si>
    <t>Overstrand</t>
  </si>
  <si>
    <t>Pakefield</t>
  </si>
  <si>
    <t>Poringland</t>
  </si>
  <si>
    <t>Rackheath</t>
  </si>
  <si>
    <t>Ranworth</t>
  </si>
  <si>
    <t>Bramerton Group Ministry (Rockland)</t>
  </si>
  <si>
    <t>Roughton</t>
  </si>
  <si>
    <t>Sandringham</t>
  </si>
  <si>
    <t>Scole</t>
  </si>
  <si>
    <t>Sheringham</t>
  </si>
  <si>
    <t>Select the additional detail (specific service type) from the drop down list</t>
  </si>
  <si>
    <t>Input the name of the Licensed Person taking the service</t>
  </si>
  <si>
    <t>j)</t>
  </si>
  <si>
    <t>You can enter any additional charges in the Charges for Extra's box, this will then add this to the total.</t>
  </si>
  <si>
    <t>Arrange for payment of the amount in the green box (net payment to DBF) on Page 1 to be sent to Diocesan House. This can be by cheque or bank transfer (details on page 1).</t>
  </si>
  <si>
    <t>Somerleyton</t>
  </si>
  <si>
    <t>King's Lynn Group (South Lynn)</t>
  </si>
  <si>
    <t>Sprowston</t>
  </si>
  <si>
    <t>Stalham</t>
  </si>
  <si>
    <t>Stanford</t>
  </si>
  <si>
    <t>Stiffkey and Bale</t>
  </si>
  <si>
    <t>Venta Group</t>
  </si>
  <si>
    <t>Swaffham</t>
  </si>
  <si>
    <t>Swardeston</t>
  </si>
  <si>
    <t>Taverham</t>
  </si>
  <si>
    <t>Thetford Team Ministry</t>
  </si>
  <si>
    <t>Thorpe Hamlet (Norwich)</t>
  </si>
  <si>
    <t>Thorpe St Andrew (Norwich)</t>
  </si>
  <si>
    <t>Bramerton Group Ministry (Thurton)</t>
  </si>
  <si>
    <t>Toftrees</t>
  </si>
  <si>
    <t>Trunch Team Ministry</t>
  </si>
  <si>
    <t>Tunstead</t>
  </si>
  <si>
    <t>Upper Wensum Village Group</t>
  </si>
  <si>
    <t>Walsingham</t>
  </si>
  <si>
    <t>Watton</t>
  </si>
  <si>
    <t>West Tofts</t>
  </si>
  <si>
    <t>Weybourne Group</t>
  </si>
  <si>
    <t>Winfarthing</t>
  </si>
  <si>
    <t>Worstead</t>
  </si>
  <si>
    <t>Wroxham</t>
  </si>
  <si>
    <t>Wymondham</t>
  </si>
  <si>
    <t>Fountain of Life (Ashill)</t>
  </si>
  <si>
    <t>BENEFICE REFERENCE</t>
  </si>
  <si>
    <t>BENEFICE</t>
  </si>
  <si>
    <t>BurnhamMarket</t>
  </si>
  <si>
    <t>CarltonColville</t>
  </si>
  <si>
    <t>CastleRising</t>
  </si>
  <si>
    <t>ChetValley</t>
  </si>
  <si>
    <t>CoastalGroupofParishes</t>
  </si>
  <si>
    <t>CockleyCley</t>
  </si>
  <si>
    <t>CoxfordGroup</t>
  </si>
  <si>
    <t>DickleburghandthePulhams</t>
  </si>
  <si>
    <t>EastHarling</t>
  </si>
  <si>
    <t>GorlestonStAndrew</t>
  </si>
  <si>
    <t>GorlestonStMaryMagdalene</t>
  </si>
  <si>
    <t>GreatYarmouthTeamMinistry</t>
  </si>
  <si>
    <t>GuiltcrossGroup</t>
  </si>
  <si>
    <t>HempnallTeamMinistry</t>
  </si>
  <si>
    <t>HunstantonStEdmund</t>
  </si>
  <si>
    <t>King'sBeck</t>
  </si>
  <si>
    <t>LowestoftChristChurch</t>
  </si>
  <si>
    <t>LowestoftStAndrew</t>
  </si>
  <si>
    <t>LowestoftStMargaretTeam</t>
  </si>
  <si>
    <t>MileCross</t>
  </si>
  <si>
    <t>NarValley</t>
  </si>
  <si>
    <t>NewCattonChristChurch</t>
  </si>
  <si>
    <t>NewCattonStLuke</t>
  </si>
  <si>
    <t>NorthWalsham</t>
  </si>
  <si>
    <t>OldCatton</t>
  </si>
  <si>
    <t>OultonBroad</t>
  </si>
  <si>
    <t>OultonStMichael</t>
  </si>
  <si>
    <t>QuidenhamGroup</t>
  </si>
  <si>
    <t>RaveninghamGroup</t>
  </si>
  <si>
    <t>SaxonShore</t>
  </si>
  <si>
    <t>SouthCreake</t>
  </si>
  <si>
    <t>StiffkeyandBale</t>
  </si>
  <si>
    <t>TasValleyTeamMinistry</t>
  </si>
  <si>
    <t>ThetfordTeamMinistry</t>
  </si>
  <si>
    <t>TrunchTeamMinistry</t>
  </si>
  <si>
    <t>UnitedBeneficeofStBenedict</t>
  </si>
  <si>
    <t>UpperTasValley</t>
  </si>
  <si>
    <t>UpperWensumVillageGroup</t>
  </si>
  <si>
    <t>VentaGroup</t>
  </si>
  <si>
    <t>WatersideGroup</t>
  </si>
  <si>
    <t>WaylandGroup</t>
  </si>
  <si>
    <t>WestTofts</t>
  </si>
  <si>
    <t>WeybourneGroup</t>
  </si>
  <si>
    <t>Parish Number</t>
  </si>
  <si>
    <t>Click Arrow to Right of Box</t>
  </si>
  <si>
    <t>Select Benefice</t>
  </si>
  <si>
    <t xml:space="preserve">Page 4 of </t>
  </si>
  <si>
    <t>BarnhamBroomUpperYare</t>
  </si>
  <si>
    <t>DerehamDistrictTeamMinistry</t>
  </si>
  <si>
    <t>HighOakHingham</t>
  </si>
  <si>
    <t>GlavenValleyBlakeney</t>
  </si>
  <si>
    <t>BramertonGroupMinistryRockland</t>
  </si>
  <si>
    <t>EarshamGroupDitchingham</t>
  </si>
  <si>
    <t>ScarrowbeckGroupErpingham</t>
  </si>
  <si>
    <t>FleggGroupSouthTrinityBroads</t>
  </si>
  <si>
    <t>GuntonnrLowestoft</t>
  </si>
  <si>
    <t>King'sLynnGroupStMargaret</t>
  </si>
  <si>
    <t>FleggGroupMartham</t>
  </si>
  <si>
    <t>BowthorpeNorwich</t>
  </si>
  <si>
    <t>EatonStAndrewNorwich</t>
  </si>
  <si>
    <t>EatonChristChurchNorwich</t>
  </si>
  <si>
    <t>HeartseaseNorwich</t>
  </si>
  <si>
    <t>HeighamHolyTrinityNorwich</t>
  </si>
  <si>
    <t>LakenhamGroupStJohnTuckswood</t>
  </si>
  <si>
    <t>TimberhillNorwich</t>
  </si>
  <si>
    <t>StAndrewNorwich</t>
  </si>
  <si>
    <t>ColegateNorwich</t>
  </si>
  <si>
    <t>StGilesNorwich</t>
  </si>
  <si>
    <t>StHelenNorwich</t>
  </si>
  <si>
    <t>StMaryMagdaleneNorwich</t>
  </si>
  <si>
    <t>StMary-in-the-MarshNorwich</t>
  </si>
  <si>
    <t>StPeterMancroftNorwich</t>
  </si>
  <si>
    <t>StStephenNorwich</t>
  </si>
  <si>
    <t>ThorpeHamletNorwich</t>
  </si>
  <si>
    <t>TrowseNorwich</t>
  </si>
  <si>
    <t>FleggGroupOrmesby</t>
  </si>
  <si>
    <t>King'sLynnGroupSouthLynn</t>
  </si>
  <si>
    <t>ThorpeStAndrewNorwich</t>
  </si>
  <si>
    <t>BramertonGroupMinistryThurton</t>
  </si>
  <si>
    <t>FleggGroupCoastal</t>
  </si>
  <si>
    <t>FountainofLifeAshill</t>
  </si>
  <si>
    <t>King'sLynnGroupStJohn</t>
  </si>
  <si>
    <t>Certificate of Marriage (at registration)</t>
  </si>
  <si>
    <t>Certificate of Marriage (subsequently)</t>
  </si>
  <si>
    <t>Previously Paid to DBF in Quarter (If Y in Column N)</t>
  </si>
  <si>
    <t>Short certificate of baptism</t>
  </si>
  <si>
    <t>Searching registers (additional hour or part hour)</t>
  </si>
  <si>
    <t>Name of Licensed Person taking service</t>
  </si>
  <si>
    <t>Name/s Recorded in Parish Records</t>
  </si>
  <si>
    <t>ENTER MANUALLY (£)</t>
  </si>
  <si>
    <t>Charges for Extra's, such as Organist, Flowers</t>
  </si>
  <si>
    <t>Fee Already Remitted to DBF as part of Monthly Settlement (directly to DBF or via funeral director, stonemason etc.)</t>
  </si>
  <si>
    <t>Select your Benefice from the drop down box</t>
  </si>
  <si>
    <t>Select the name of the Parish from the drop down list (you may need to scroll up if no records appear)</t>
  </si>
  <si>
    <t>i)</t>
  </si>
  <si>
    <t>There are three continuation sheets each containing fifteen extra lines. The continuation sheet total figures will be calculated and included both on the continuation sheet(s) and included in the totals box on Page 1.</t>
  </si>
  <si>
    <t>If you are arranging for fees to be paid by Bank Transfer, please include either your Benefice Number or Parish Share Number and the word "FEE" to assist with reconciliation of payment</t>
  </si>
  <si>
    <t>Marriage</t>
  </si>
  <si>
    <t>Baptism</t>
  </si>
  <si>
    <t>Funerals and Burials</t>
  </si>
  <si>
    <t>Monuments In Churchyard</t>
  </si>
  <si>
    <t>Searches in Church Registers</t>
  </si>
  <si>
    <t>Additional Detail</t>
  </si>
  <si>
    <t>Burial of body in churchyard on separate occasion</t>
  </si>
  <si>
    <t>Burial of cremated remains in churchyard on separate occasion</t>
  </si>
  <si>
    <t>Burial in cemetery on separate occasion</t>
  </si>
  <si>
    <t>Certificate issued at time of baptism</t>
  </si>
  <si>
    <t>Certificate issued at time of burial</t>
  </si>
  <si>
    <t>Small cross of wood</t>
  </si>
  <si>
    <t>Small vase not exceeding 305mm x 203mm x 203mm (12" x 8" x 8")</t>
  </si>
  <si>
    <t>Tablet, plaque or other marker commemorating a person whose remains have been cremated</t>
  </si>
  <si>
    <t>Any other monument</t>
  </si>
  <si>
    <t>Additional inscription on existing monument</t>
  </si>
  <si>
    <t>Searching registers of marriages for period before 1 July 1837 (up to one hour)</t>
  </si>
  <si>
    <t>Searching registers of baptisms and burials (including one copy) for up to one hour</t>
  </si>
  <si>
    <t>Each additional copy of an entry in a register of baptism or burials</t>
  </si>
  <si>
    <t>Inspection of instrument of apportionment or agreement in exchange of land for tithes deposited under the Tithe Act 1836</t>
  </si>
  <si>
    <t>Furnishing copies of above (for every 72 words)</t>
  </si>
  <si>
    <t>FuneralsandBurials</t>
  </si>
  <si>
    <t>MonumentsInChurchyard</t>
  </si>
  <si>
    <t>SearchesinChurchRegisters</t>
  </si>
  <si>
    <t>ClickHere</t>
  </si>
  <si>
    <t>Date Service Took Place</t>
  </si>
  <si>
    <t>Service in crematorium or cemetery (no service in church)</t>
  </si>
  <si>
    <t>Searches</t>
  </si>
  <si>
    <t>Fee Towards Stipend of Incumbent</t>
  </si>
  <si>
    <t>£</t>
  </si>
  <si>
    <t>Type of Service</t>
  </si>
  <si>
    <t>Total Fees</t>
  </si>
  <si>
    <t>109 Dereham Road, Easton, Norwich, NR9 5ES</t>
  </si>
  <si>
    <t>Please Mark (X) here if you are submitting a nil return</t>
  </si>
  <si>
    <t>I can confirm that the above are the total fees received for this quarter</t>
  </si>
  <si>
    <t>DATE</t>
  </si>
  <si>
    <t>Non-Assigned Fees retained by Incumbent Status Clergy</t>
  </si>
  <si>
    <t>Fees to Retired Clergy/Substitute Minister</t>
  </si>
  <si>
    <t>Net Payment to DBF</t>
  </si>
  <si>
    <t xml:space="preserve">RETURN FOR QUARTER END </t>
  </si>
  <si>
    <t>PLEASE PRINT</t>
  </si>
  <si>
    <t>Fee to PCC</t>
  </si>
  <si>
    <t xml:space="preserve">STATUS </t>
  </si>
  <si>
    <t>Previously Paid to DBF in Quarter (If Y in Column J)</t>
  </si>
  <si>
    <t>dd/mm/yyyy</t>
  </si>
  <si>
    <t xml:space="preserve">Page 1 of </t>
  </si>
  <si>
    <t>Net Total</t>
  </si>
  <si>
    <t>Total</t>
  </si>
  <si>
    <t xml:space="preserve">Page 2 of </t>
  </si>
  <si>
    <t xml:space="preserve">Page 3 of </t>
  </si>
  <si>
    <t>Continuation Sheet</t>
  </si>
  <si>
    <t>IF OTHER, PLEASE STATE</t>
  </si>
  <si>
    <t>Parish</t>
  </si>
  <si>
    <t>Benefice</t>
  </si>
  <si>
    <t>Allocated Under:</t>
  </si>
  <si>
    <t>Ref</t>
  </si>
  <si>
    <t>PS Ref</t>
  </si>
  <si>
    <t>Deanery</t>
  </si>
  <si>
    <t>PS01-001</t>
  </si>
  <si>
    <t>Blofield</t>
  </si>
  <si>
    <t>PS16-601</t>
  </si>
  <si>
    <t>Redenhall</t>
  </si>
  <si>
    <t>PS03-081</t>
  </si>
  <si>
    <t>Ingworth</t>
  </si>
  <si>
    <t>PS03-080</t>
  </si>
  <si>
    <t>PS14-521</t>
  </si>
  <si>
    <t>Loddon</t>
  </si>
  <si>
    <t>PS08-281</t>
  </si>
  <si>
    <t>Sparham</t>
  </si>
  <si>
    <t>PS21-801</t>
  </si>
  <si>
    <t>Heacham</t>
  </si>
  <si>
    <t>PS07-242</t>
  </si>
  <si>
    <t>Repps</t>
  </si>
  <si>
    <t>PS14-523</t>
  </si>
  <si>
    <t>PS15-561</t>
  </si>
  <si>
    <t>Lothingland</t>
  </si>
  <si>
    <t>PS14-524</t>
  </si>
  <si>
    <t>Breckland</t>
  </si>
  <si>
    <t>PS18-681</t>
  </si>
  <si>
    <t>PS09-321</t>
  </si>
  <si>
    <t>St. Benet</t>
  </si>
  <si>
    <t>PS13-481</t>
  </si>
  <si>
    <t>Humbleyard</t>
  </si>
  <si>
    <t>PS23-881</t>
  </si>
  <si>
    <t>Lynn</t>
  </si>
  <si>
    <t>PS11-401</t>
  </si>
  <si>
    <t>Depwade</t>
  </si>
  <si>
    <t>PS17-641</t>
  </si>
  <si>
    <t>Thetford</t>
  </si>
  <si>
    <t>PS07-243</t>
  </si>
  <si>
    <t>PS03-082</t>
  </si>
  <si>
    <t>PS22-841</t>
  </si>
  <si>
    <t>Holt</t>
  </si>
  <si>
    <t>PS09-322</t>
  </si>
  <si>
    <t>PS22-842</t>
  </si>
  <si>
    <t>PS17-642</t>
  </si>
  <si>
    <t>PS09-330</t>
  </si>
  <si>
    <t>PS12-441</t>
  </si>
  <si>
    <t>Dereham</t>
  </si>
  <si>
    <t>PS20-843</t>
  </si>
  <si>
    <t>Burnham</t>
  </si>
  <si>
    <t>PS12-400</t>
  </si>
  <si>
    <t>PS22-878</t>
  </si>
  <si>
    <t>PS09-324</t>
  </si>
  <si>
    <t>PS12-483</t>
  </si>
  <si>
    <t>PS08-283</t>
  </si>
  <si>
    <t>PS11-402</t>
  </si>
  <si>
    <t>PS09-325</t>
  </si>
  <si>
    <t>PS07-245</t>
  </si>
  <si>
    <t>PS12-722</t>
  </si>
  <si>
    <t>PS12-723</t>
  </si>
  <si>
    <t>PS01-002</t>
  </si>
  <si>
    <t>PS09-355</t>
  </si>
  <si>
    <t>PS02-042</t>
  </si>
  <si>
    <t>PS14-525</t>
  </si>
  <si>
    <t>PS07-246</t>
  </si>
  <si>
    <t>PS17-643</t>
  </si>
  <si>
    <t>PS16-602</t>
  </si>
  <si>
    <t>PS08-724</t>
  </si>
  <si>
    <t>PS22-845</t>
  </si>
  <si>
    <t>PS08-284</t>
  </si>
  <si>
    <t>PS12-725</t>
  </si>
  <si>
    <t>PS14-542</t>
  </si>
  <si>
    <t>PS22-846</t>
  </si>
  <si>
    <t>PS03-085</t>
  </si>
  <si>
    <t>PS17-644</t>
  </si>
  <si>
    <t>PS01-003</t>
  </si>
  <si>
    <t>PS15-562</t>
  </si>
  <si>
    <t>PS22-849</t>
  </si>
  <si>
    <t>PS18-680</t>
  </si>
  <si>
    <t>PS13-482</t>
  </si>
  <si>
    <t>PS07-247</t>
  </si>
  <si>
    <t>PS02-044</t>
  </si>
  <si>
    <t>PS14-527</t>
  </si>
  <si>
    <t>PS03-086</t>
  </si>
  <si>
    <t>PS21-803</t>
  </si>
  <si>
    <t>PS12-444</t>
  </si>
  <si>
    <t>PS01-004</t>
  </si>
  <si>
    <t>PS18-682</t>
  </si>
  <si>
    <t>PS16-603</t>
  </si>
  <si>
    <t>PS17-645</t>
  </si>
  <si>
    <t>PS17-646</t>
  </si>
  <si>
    <t>PS22-850</t>
  </si>
  <si>
    <t>PS22-851</t>
  </si>
  <si>
    <t>PS20-726</t>
  </si>
  <si>
    <t>PS22-852</t>
  </si>
  <si>
    <t>PS16-604</t>
  </si>
  <si>
    <t>PS11-403</t>
  </si>
  <si>
    <t>PS16-404</t>
  </si>
  <si>
    <t>PS01-005</t>
  </si>
  <si>
    <t>PS11-405</t>
  </si>
  <si>
    <t>PS02-046</t>
  </si>
  <si>
    <t>PS22-853</t>
  </si>
  <si>
    <t>PS14-528</t>
  </si>
  <si>
    <t>PS02-045</t>
  </si>
  <si>
    <t>PS03-087</t>
  </si>
  <si>
    <t>PS01-028</t>
  </si>
  <si>
    <t>PS21-804</t>
  </si>
  <si>
    <t>PS20-762</t>
  </si>
  <si>
    <t>PS20-763</t>
  </si>
  <si>
    <t>PS20-764</t>
  </si>
  <si>
    <t>PS20-765</t>
  </si>
  <si>
    <t>PS20-766</t>
  </si>
  <si>
    <t>PS16-605</t>
  </si>
  <si>
    <t>PS03-088</t>
  </si>
  <si>
    <t>PS08-287</t>
  </si>
  <si>
    <t>PS02-043</t>
  </si>
  <si>
    <t>PS14-529</t>
  </si>
  <si>
    <t>PS03-089</t>
  </si>
  <si>
    <t>PS01-008</t>
  </si>
  <si>
    <t>PS18-683</t>
  </si>
  <si>
    <t>PS12-448</t>
  </si>
  <si>
    <t>PS11-406</t>
  </si>
  <si>
    <t>PS14-530</t>
  </si>
  <si>
    <t>PS15-563</t>
  </si>
  <si>
    <t>PS18-727</t>
  </si>
  <si>
    <t>PS21-818</t>
  </si>
  <si>
    <t>PS18-684</t>
  </si>
  <si>
    <t>PS09-361</t>
  </si>
  <si>
    <t>PS03-090</t>
  </si>
  <si>
    <t>PS14-531</t>
  </si>
  <si>
    <t>PS14-532</t>
  </si>
  <si>
    <t>PS22-854</t>
  </si>
  <si>
    <t>PS02-047</t>
  </si>
  <si>
    <t>PS18-689</t>
  </si>
  <si>
    <t>PS20-728</t>
  </si>
  <si>
    <t>PS13-485</t>
  </si>
  <si>
    <t>PS03-091</t>
  </si>
  <si>
    <t>PS12-446</t>
  </si>
  <si>
    <t>PS23-883</t>
  </si>
  <si>
    <t>PS15-564</t>
  </si>
  <si>
    <t>PS05-125</t>
  </si>
  <si>
    <t>Norwich South</t>
  </si>
  <si>
    <t>PS18-685</t>
  </si>
  <si>
    <t>PS12-466</t>
  </si>
  <si>
    <t>PS13-486</t>
  </si>
  <si>
    <t>PS07-248</t>
  </si>
  <si>
    <t>PS04-126</t>
  </si>
  <si>
    <t>Norwich North</t>
  </si>
  <si>
    <t>PS17-649</t>
  </si>
  <si>
    <t>Norwich East</t>
  </si>
  <si>
    <t>PS16-606</t>
  </si>
  <si>
    <t>PS12-449</t>
  </si>
  <si>
    <t>PS21-805</t>
  </si>
  <si>
    <t>PS16-607</t>
  </si>
  <si>
    <t>PS18-692</t>
  </si>
  <si>
    <t>PS09-328</t>
  </si>
  <si>
    <t>PS16-608</t>
  </si>
  <si>
    <t>PS16-407</t>
  </si>
  <si>
    <t>PS21-806</t>
  </si>
  <si>
    <t>PS04-127</t>
  </si>
  <si>
    <t>PS05-160</t>
  </si>
  <si>
    <t>PS05-162</t>
  </si>
  <si>
    <t>PS05-161</t>
  </si>
  <si>
    <t>PS16-609</t>
  </si>
  <si>
    <t>PS20-746</t>
  </si>
  <si>
    <t>PS20-776</t>
  </si>
  <si>
    <t>PS20-761</t>
  </si>
  <si>
    <t>PS12-443</t>
  </si>
  <si>
    <t>PS13-484</t>
  </si>
  <si>
    <t>PS17-654</t>
  </si>
  <si>
    <t>PS12-738</t>
  </si>
  <si>
    <t>PS12-456</t>
  </si>
  <si>
    <t>PS23-897</t>
  </si>
  <si>
    <t>PS23-899</t>
  </si>
  <si>
    <t>PS22-844</t>
  </si>
  <si>
    <t>PS12-450</t>
  </si>
  <si>
    <t>PS17-651</t>
  </si>
  <si>
    <t>PS03-111</t>
  </si>
  <si>
    <t>PS09-329</t>
  </si>
  <si>
    <t>PS14-533</t>
  </si>
  <si>
    <t>PS08-288</t>
  </si>
  <si>
    <t>PS03-093</t>
  </si>
  <si>
    <t>PS20-770</t>
  </si>
  <si>
    <t>PS07-249</t>
  </si>
  <si>
    <t>PS04-138</t>
  </si>
  <si>
    <t>PS16-610</t>
  </si>
  <si>
    <t>PS22-856</t>
  </si>
  <si>
    <t>PS02-048</t>
  </si>
  <si>
    <t>PS21-817</t>
  </si>
  <si>
    <t>PS13-428</t>
  </si>
  <si>
    <t>PS13-408</t>
  </si>
  <si>
    <t>PS18-693</t>
  </si>
  <si>
    <t>PS08-289</t>
  </si>
  <si>
    <t>PS08-290</t>
  </si>
  <si>
    <t>PS14-534</t>
  </si>
  <si>
    <t>PS14-535</t>
  </si>
  <si>
    <t>PS01-010</t>
  </si>
  <si>
    <t>PS03-128</t>
  </si>
  <si>
    <t>PS21-807</t>
  </si>
  <si>
    <t>PS15-565</t>
  </si>
  <si>
    <t>PS20-840</t>
  </si>
  <si>
    <t>PS13-506</t>
  </si>
  <si>
    <t>PS17-653</t>
  </si>
  <si>
    <t>PS12-451</t>
  </si>
  <si>
    <t>PS20-771</t>
  </si>
  <si>
    <t>PS23-884</t>
  </si>
  <si>
    <t>PS23-885</t>
  </si>
  <si>
    <t>PS23-886</t>
  </si>
  <si>
    <t>PS14-536</t>
  </si>
  <si>
    <t>PS14-559</t>
  </si>
  <si>
    <t>PS07-250</t>
  </si>
  <si>
    <t>PS15-566</t>
  </si>
  <si>
    <t>PS16-611</t>
  </si>
  <si>
    <t>PS22-857</t>
  </si>
  <si>
    <t>PS18-694</t>
  </si>
  <si>
    <t>PS02-049</t>
  </si>
  <si>
    <t>PS02-050</t>
  </si>
  <si>
    <t>PS08-303</t>
  </si>
  <si>
    <t>PS21-802</t>
  </si>
  <si>
    <t>PS18-690</t>
  </si>
  <si>
    <t>PS12-729</t>
  </si>
  <si>
    <t>PS17-650</t>
  </si>
  <si>
    <t>PS18-655</t>
  </si>
  <si>
    <t>PS23-742</t>
  </si>
  <si>
    <t>PS13-496</t>
  </si>
  <si>
    <t>PS11-411</t>
  </si>
  <si>
    <t>PS01-015</t>
  </si>
  <si>
    <t>PS20-777</t>
  </si>
  <si>
    <t>PS20-780</t>
  </si>
  <si>
    <t>PS07-251</t>
  </si>
  <si>
    <t>PS12-733</t>
  </si>
  <si>
    <t>PS23-887</t>
  </si>
  <si>
    <t>PS18-686</t>
  </si>
  <si>
    <t>PS08-291</t>
  </si>
  <si>
    <t>PS08-292</t>
  </si>
  <si>
    <t>PS22-858</t>
  </si>
  <si>
    <t>PS07-252</t>
  </si>
  <si>
    <t>PS15-567</t>
  </si>
  <si>
    <t>PS14-537</t>
  </si>
  <si>
    <t>PS03-097</t>
  </si>
  <si>
    <t>PS01-011</t>
  </si>
  <si>
    <t>PS09-363</t>
  </si>
  <si>
    <t>PS13-490</t>
  </si>
  <si>
    <t>PS12-452</t>
  </si>
  <si>
    <t>PS14-539</t>
  </si>
  <si>
    <t>PS23-735</t>
  </si>
  <si>
    <t>PS01-006</t>
  </si>
  <si>
    <t>PS03-095</t>
  </si>
  <si>
    <t>PS21-808</t>
  </si>
  <si>
    <t>PS06-207</t>
  </si>
  <si>
    <t>PS16-411</t>
  </si>
  <si>
    <t>PS20-736</t>
  </si>
  <si>
    <t>PS04-129</t>
  </si>
  <si>
    <t>PS01-012</t>
  </si>
  <si>
    <t>PS11-412</t>
  </si>
  <si>
    <t>PS22-859</t>
  </si>
  <si>
    <t>PS09-367</t>
  </si>
  <si>
    <t>PS20-772</t>
  </si>
  <si>
    <t>PS02-051</t>
  </si>
  <si>
    <t>PS15-568</t>
  </si>
  <si>
    <t>PS13-491</t>
  </si>
  <si>
    <t>PS13-492</t>
  </si>
  <si>
    <t>PS04-098</t>
  </si>
  <si>
    <t>PS03-099</t>
  </si>
  <si>
    <t>PS09-364</t>
  </si>
  <si>
    <t>PS22-862</t>
  </si>
  <si>
    <t>PS13-488</t>
  </si>
  <si>
    <t>PS18-697</t>
  </si>
  <si>
    <t>PS21-819</t>
  </si>
  <si>
    <t>PS22-293</t>
  </si>
  <si>
    <t>PS20-847</t>
  </si>
  <si>
    <t>PS13-453</t>
  </si>
  <si>
    <t>PS12-454</t>
  </si>
  <si>
    <t>PS12-759</t>
  </si>
  <si>
    <t>PS20-773</t>
  </si>
  <si>
    <t>PS18-698</t>
  </si>
  <si>
    <t>PS21-809</t>
  </si>
  <si>
    <t>PS22-860</t>
  </si>
  <si>
    <t>PS09-331</t>
  </si>
  <si>
    <t>PS12-455</t>
  </si>
  <si>
    <t>PS15-569</t>
  </si>
  <si>
    <t>PS09-332</t>
  </si>
  <si>
    <t>PS20-737</t>
  </si>
  <si>
    <t>PS02-070</t>
  </si>
  <si>
    <t>PS04-130</t>
  </si>
  <si>
    <t>PS04-131</t>
  </si>
  <si>
    <t>PS03-100</t>
  </si>
  <si>
    <t>PS20-774</t>
  </si>
  <si>
    <t>PS09-333</t>
  </si>
  <si>
    <t>PS09-335</t>
  </si>
  <si>
    <t>PS14-540</t>
  </si>
  <si>
    <t>PS21-810</t>
  </si>
  <si>
    <t>PS21-811</t>
  </si>
  <si>
    <t>PS22-861</t>
  </si>
  <si>
    <t>PS18-699</t>
  </si>
  <si>
    <t>PS09-366</t>
  </si>
  <si>
    <t>PS21-812</t>
  </si>
  <si>
    <t>PS03-101</t>
  </si>
  <si>
    <t>PS13-493</t>
  </si>
  <si>
    <t>PS09-336</t>
  </si>
  <si>
    <t>PS03-102</t>
  </si>
  <si>
    <t>PS22-863</t>
  </si>
  <si>
    <t>PS17-657</t>
  </si>
  <si>
    <t>PS15-570</t>
  </si>
  <si>
    <t>PS13-494</t>
  </si>
  <si>
    <t>PS20-775</t>
  </si>
  <si>
    <t>PS17-658</t>
  </si>
  <si>
    <t>PS12-457</t>
  </si>
  <si>
    <t>PS23-889</t>
  </si>
  <si>
    <t>PS23-890</t>
  </si>
  <si>
    <t>PS14-526</t>
  </si>
  <si>
    <t>PS14-541</t>
  </si>
  <si>
    <t>PS15-571</t>
  </si>
  <si>
    <t>PS11-413</t>
  </si>
  <si>
    <t>PS07-270</t>
  </si>
  <si>
    <t>PS03-103</t>
  </si>
  <si>
    <t>PS22-865</t>
  </si>
  <si>
    <t>PS14-544</t>
  </si>
  <si>
    <t>PS17-659</t>
  </si>
  <si>
    <t>PS22-864</t>
  </si>
  <si>
    <t>PS01-013</t>
  </si>
  <si>
    <t>PS01-014</t>
  </si>
  <si>
    <t>PS12-740</t>
  </si>
  <si>
    <t>PS03-083</t>
  </si>
  <si>
    <t>PS18-691</t>
  </si>
  <si>
    <t>PS12-730</t>
  </si>
  <si>
    <t>PS17-652</t>
  </si>
  <si>
    <t>PS12-732</t>
  </si>
  <si>
    <t>PS23-743</t>
  </si>
  <si>
    <t>PS13-497</t>
  </si>
  <si>
    <t>PS20-781</t>
  </si>
  <si>
    <t>PS20-786</t>
  </si>
  <si>
    <t>PS14-543</t>
  </si>
  <si>
    <t>PS12-741</t>
  </si>
  <si>
    <t>PS15-572</t>
  </si>
  <si>
    <t>PS15-574</t>
  </si>
  <si>
    <t>PS15-585</t>
  </si>
  <si>
    <t>PS15-575</t>
  </si>
  <si>
    <t>PS09-368</t>
  </si>
  <si>
    <t>PS08-294</t>
  </si>
  <si>
    <t>PS12-470</t>
  </si>
  <si>
    <t>PS03-104</t>
  </si>
  <si>
    <t>PS02-052</t>
  </si>
  <si>
    <t>PS22-879</t>
  </si>
  <si>
    <t>PS12-458</t>
  </si>
  <si>
    <t>PS02-054</t>
  </si>
  <si>
    <t>PS22-866</t>
  </si>
  <si>
    <t>PS18-700</t>
  </si>
  <si>
    <t>PS07-255</t>
  </si>
  <si>
    <t>PS23-892</t>
  </si>
  <si>
    <t>PS12-744</t>
  </si>
  <si>
    <t>PS11-409</t>
  </si>
  <si>
    <t>PS22-877</t>
  </si>
  <si>
    <t>PS13-499</t>
  </si>
  <si>
    <t>PS07-256</t>
  </si>
  <si>
    <t>PS18-701</t>
  </si>
  <si>
    <t>PS11-430</t>
  </si>
  <si>
    <t>PS15-577</t>
  </si>
  <si>
    <t>PS18-893</t>
  </si>
  <si>
    <t>PS09-337</t>
  </si>
  <si>
    <t>PS18-702</t>
  </si>
  <si>
    <t>PS16-614</t>
  </si>
  <si>
    <t>PS17-647</t>
  </si>
  <si>
    <t>PS11-500</t>
  </si>
  <si>
    <t>PS18-745</t>
  </si>
  <si>
    <t>PS01-007</t>
  </si>
  <si>
    <t>PS20-767</t>
  </si>
  <si>
    <t>PS08-731</t>
  </si>
  <si>
    <t>PS16-612</t>
  </si>
  <si>
    <t>PS18-704</t>
  </si>
  <si>
    <t>PS23-896</t>
  </si>
  <si>
    <t>PS12-463</t>
  </si>
  <si>
    <t>PS09-349</t>
  </si>
  <si>
    <t>PS23-901</t>
  </si>
  <si>
    <t>PS07-257</t>
  </si>
  <si>
    <t>PS14-545</t>
  </si>
  <si>
    <t>PS05-172</t>
  </si>
  <si>
    <t>PS05-159</t>
  </si>
  <si>
    <t>PS05-163</t>
  </si>
  <si>
    <t>PS05-168</t>
  </si>
  <si>
    <t>PS05-164</t>
  </si>
  <si>
    <t>PS05-167</t>
  </si>
  <si>
    <t>PS06-169</t>
  </si>
  <si>
    <t>PS06-212</t>
  </si>
  <si>
    <t>PS06-170</t>
  </si>
  <si>
    <t>PS04-132</t>
  </si>
  <si>
    <t>PS04-122</t>
  </si>
  <si>
    <t>PS04-123</t>
  </si>
  <si>
    <t>PS06-201</t>
  </si>
  <si>
    <t>PS06-203</t>
  </si>
  <si>
    <t>PS06-205</t>
  </si>
  <si>
    <t>PS06-206</t>
  </si>
  <si>
    <t>PS06-208</t>
  </si>
  <si>
    <t>PS06-218</t>
  </si>
  <si>
    <t>PS06-213</t>
  </si>
  <si>
    <t>PS04-214</t>
  </si>
  <si>
    <t>PS06-217</t>
  </si>
  <si>
    <t>PS06-219</t>
  </si>
  <si>
    <t>PS06-221</t>
  </si>
  <si>
    <t>PS06-556</t>
  </si>
  <si>
    <t>PS17-648</t>
  </si>
  <si>
    <t>PS04-124</t>
  </si>
  <si>
    <t>PS02-055</t>
  </si>
  <si>
    <t>PS02-053</t>
  </si>
  <si>
    <t>PS15-579</t>
  </si>
  <si>
    <t>PS15-578</t>
  </si>
  <si>
    <t>PS15-576</t>
  </si>
  <si>
    <t>PS03-105</t>
  </si>
  <si>
    <t>PS07-258</t>
  </si>
  <si>
    <t>PS18-703</t>
  </si>
  <si>
    <t>PS18-696</t>
  </si>
  <si>
    <t>PS15-580</t>
  </si>
  <si>
    <t>PS07-271</t>
  </si>
  <si>
    <t>PS18-894</t>
  </si>
  <si>
    <t>PS22-867</t>
  </si>
  <si>
    <t>PS14-546</t>
  </si>
  <si>
    <t>PS01-017</t>
  </si>
  <si>
    <t>PS09-369</t>
  </si>
  <si>
    <t>PS16-615</t>
  </si>
  <si>
    <t>PS16-616</t>
  </si>
  <si>
    <t>PS17-660</t>
  </si>
  <si>
    <t>PS01-018</t>
  </si>
  <si>
    <t>PS01-019</t>
  </si>
  <si>
    <t>PS14-547</t>
  </si>
  <si>
    <t>PS16-617</t>
  </si>
  <si>
    <t>PS01-020</t>
  </si>
  <si>
    <t>PS08-296</t>
  </si>
  <si>
    <t>PS02-071</t>
  </si>
  <si>
    <t>PS12-460</t>
  </si>
  <si>
    <t>PS17-661</t>
  </si>
  <si>
    <t>PS09-339</t>
  </si>
  <si>
    <t>PS08-133</t>
  </si>
  <si>
    <t>PS21-813</t>
  </si>
  <si>
    <t>PS17-662</t>
  </si>
  <si>
    <t>PS17-671</t>
  </si>
  <si>
    <t>PS14-548</t>
  </si>
  <si>
    <t>PS02-057</t>
  </si>
  <si>
    <t>PS23-748</t>
  </si>
  <si>
    <t>PS07-259</t>
  </si>
  <si>
    <t>PS23-895</t>
  </si>
  <si>
    <t>PS16-618</t>
  </si>
  <si>
    <t>PS12-447</t>
  </si>
  <si>
    <t>PS02-058</t>
  </si>
  <si>
    <t>PS07-260</t>
  </si>
  <si>
    <t>PS16-619</t>
  </si>
  <si>
    <t>PS17-663</t>
  </si>
  <si>
    <t>PS15-582</t>
  </si>
  <si>
    <t>PS18-706</t>
  </si>
  <si>
    <t>PS01-021</t>
  </si>
  <si>
    <t>PS08-297</t>
  </si>
  <si>
    <t>PS22-868</t>
  </si>
  <si>
    <t>PS21-815</t>
  </si>
  <si>
    <t>PS11-415</t>
  </si>
  <si>
    <t>PS22-869</t>
  </si>
  <si>
    <t>PS03-106</t>
  </si>
  <si>
    <t>PS12-469</t>
  </si>
  <si>
    <t>PS16-620</t>
  </si>
  <si>
    <t>PS09-341</t>
  </si>
  <si>
    <t>PS13-472</t>
  </si>
  <si>
    <t>PS20-778</t>
  </si>
  <si>
    <t>PS09-374</t>
  </si>
  <si>
    <t>PS21-820</t>
  </si>
  <si>
    <t>PS22-870</t>
  </si>
  <si>
    <t>PS16-621</t>
  </si>
  <si>
    <t>PS11-416</t>
  </si>
  <si>
    <t>PS20-779</t>
  </si>
  <si>
    <t>PS07-261</t>
  </si>
  <si>
    <t>PS21-821</t>
  </si>
  <si>
    <t>PS12-461</t>
  </si>
  <si>
    <t>PS11-417</t>
  </si>
  <si>
    <t>PS17-664</t>
  </si>
  <si>
    <t>PS07-262</t>
  </si>
  <si>
    <t>PS14-549</t>
  </si>
  <si>
    <t>PS09-343</t>
  </si>
  <si>
    <t>PS09-344</t>
  </si>
  <si>
    <t>PS21-822</t>
  </si>
  <si>
    <t>PS15-581</t>
  </si>
  <si>
    <t>PS20-768</t>
  </si>
  <si>
    <t>PS16-613</t>
  </si>
  <si>
    <t>PS23-888</t>
  </si>
  <si>
    <t>PS18-705</t>
  </si>
  <si>
    <t>PS20-747</t>
  </si>
  <si>
    <t>PS01-024</t>
  </si>
  <si>
    <t>PS23-902</t>
  </si>
  <si>
    <t>PS18-751</t>
  </si>
  <si>
    <t>PS07-263</t>
  </si>
  <si>
    <t>PS08-298</t>
  </si>
  <si>
    <t>PS04-134</t>
  </si>
  <si>
    <t>PS18-715</t>
  </si>
  <si>
    <t>PS04-135</t>
  </si>
  <si>
    <t>PS09-371</t>
  </si>
  <si>
    <t>PS12-752</t>
  </si>
  <si>
    <t>PS21-823</t>
  </si>
  <si>
    <t>PS16-623</t>
  </si>
  <si>
    <t>PS08-782</t>
  </si>
  <si>
    <t>PS22-848</t>
  </si>
  <si>
    <t>PS14-560</t>
  </si>
  <si>
    <t>PS22-839</t>
  </si>
  <si>
    <t>PS14-551</t>
  </si>
  <si>
    <t>PS02-061</t>
  </si>
  <si>
    <t>PS18-687</t>
  </si>
  <si>
    <t>PS11-418</t>
  </si>
  <si>
    <t>PS11-419</t>
  </si>
  <si>
    <t>PS03-107</t>
  </si>
  <si>
    <t>PS01-022</t>
  </si>
  <si>
    <t>PS14-550</t>
  </si>
  <si>
    <t>PS07-264</t>
  </si>
  <si>
    <t>PS09-372</t>
  </si>
  <si>
    <t>PS18-710</t>
  </si>
  <si>
    <t>PS07-265</t>
  </si>
  <si>
    <t>PS11-501</t>
  </si>
  <si>
    <t>PS08-299</t>
  </si>
  <si>
    <t>PS09-346</t>
  </si>
  <si>
    <t>PS12-750</t>
  </si>
  <si>
    <t>PS22-871</t>
  </si>
  <si>
    <t>PS13-502</t>
  </si>
  <si>
    <t>PS20-783</t>
  </si>
  <si>
    <t>PS13-507</t>
  </si>
  <si>
    <t>PS11-433</t>
  </si>
  <si>
    <t>PS11-421</t>
  </si>
  <si>
    <t>PS20-784</t>
  </si>
  <si>
    <t>PS20-785</t>
  </si>
  <si>
    <t>PS04-136</t>
  </si>
  <si>
    <t>PS11-422</t>
  </si>
  <si>
    <t>PS16-624</t>
  </si>
  <si>
    <t>PS08-306</t>
  </si>
  <si>
    <t>PS17-665</t>
  </si>
  <si>
    <t>PS18-711</t>
  </si>
  <si>
    <t>PS22-873</t>
  </si>
  <si>
    <t>PS21-824</t>
  </si>
  <si>
    <t>PS16-625</t>
  </si>
  <si>
    <t>PS06-220</t>
  </si>
  <si>
    <t>PS07-266</t>
  </si>
  <si>
    <t>PS14-552</t>
  </si>
  <si>
    <t>PS18-707</t>
  </si>
  <si>
    <t>PS14-553</t>
  </si>
  <si>
    <t>PS02-041</t>
  </si>
  <si>
    <t>PS08-300</t>
  </si>
  <si>
    <t>PS20-874</t>
  </si>
  <si>
    <t>PS14-554</t>
  </si>
  <si>
    <t>PS12-462</t>
  </si>
  <si>
    <t>PS03-109</t>
  </si>
  <si>
    <t>PS11-431</t>
  </si>
  <si>
    <t>PS11-427</t>
  </si>
  <si>
    <t>PS21-825</t>
  </si>
  <si>
    <t>PS12-753</t>
  </si>
  <si>
    <t>PS16-627</t>
  </si>
  <si>
    <t>PS14-555</t>
  </si>
  <si>
    <t>PS20-792</t>
  </si>
  <si>
    <t>PS11-424</t>
  </si>
  <si>
    <t>PS07-268</t>
  </si>
  <si>
    <t>PS07-269</t>
  </si>
  <si>
    <t>PS06-171</t>
  </si>
  <si>
    <t>PS09-347</t>
  </si>
  <si>
    <t>PS08-301</t>
  </si>
  <si>
    <t>PS22-872</t>
  </si>
  <si>
    <t>PS11-425</t>
  </si>
  <si>
    <t>PS09-373</t>
  </si>
  <si>
    <t>PS20-788</t>
  </si>
  <si>
    <t>PS18-712</t>
  </si>
  <si>
    <t>PS23-720</t>
  </si>
  <si>
    <t>PS12-464</t>
  </si>
  <si>
    <t>PS23-755</t>
  </si>
  <si>
    <t>PS20-789</t>
  </si>
  <si>
    <t>PS12-756</t>
  </si>
  <si>
    <t>PS18-898</t>
  </si>
  <si>
    <t>PS12-739</t>
  </si>
  <si>
    <t>PS02-059</t>
  </si>
  <si>
    <t>PS23-900</t>
  </si>
  <si>
    <t>PS08-302</t>
  </si>
  <si>
    <t>PS09-350</t>
  </si>
  <si>
    <t>PS22-875</t>
  </si>
  <si>
    <t>PS14-557</t>
  </si>
  <si>
    <t>PS12-465</t>
  </si>
  <si>
    <t>PS20-757</t>
  </si>
  <si>
    <t>PS01-025</t>
  </si>
  <si>
    <t>PS03-108</t>
  </si>
  <si>
    <t>PS20-790</t>
  </si>
  <si>
    <t>PS17-668</t>
  </si>
  <si>
    <t>PS16-628</t>
  </si>
  <si>
    <t>PS02-063</t>
  </si>
  <si>
    <t>PS09-351</t>
  </si>
  <si>
    <t>PS22-876</t>
  </si>
  <si>
    <t>PS21-816</t>
  </si>
  <si>
    <t>PS08-304</t>
  </si>
  <si>
    <t>PS08-305</t>
  </si>
  <si>
    <t>PS01-027</t>
  </si>
  <si>
    <t>PS11-426</t>
  </si>
  <si>
    <t>PS09-352</t>
  </si>
  <si>
    <t>PS08-758</t>
  </si>
  <si>
    <t>PS12-467</t>
  </si>
  <si>
    <t>PS13-504</t>
  </si>
  <si>
    <t>PS17-669</t>
  </si>
  <si>
    <t>PS09-353</t>
  </si>
  <si>
    <t>PS13-505</t>
  </si>
  <si>
    <t>PS12-468</t>
  </si>
  <si>
    <t>PS14-522</t>
  </si>
  <si>
    <t>PS_ _ - _ _ _</t>
  </si>
  <si>
    <t>________</t>
  </si>
  <si>
    <t>Click Here</t>
  </si>
  <si>
    <t>Certificate of Banns</t>
  </si>
  <si>
    <t>Funerals and Burials - certificate issued at time of burial</t>
  </si>
  <si>
    <t>Monuments in churchyard</t>
  </si>
  <si>
    <t>Incumbent</t>
  </si>
  <si>
    <t>Team Rector</t>
  </si>
  <si>
    <t>Priest In Charge</t>
  </si>
  <si>
    <t>Treasurer</t>
  </si>
  <si>
    <t>Other</t>
  </si>
  <si>
    <t>SELECT FROM DROP DOWN</t>
  </si>
  <si>
    <t>NAME</t>
  </si>
  <si>
    <t>Click Arrow</t>
  </si>
  <si>
    <t>CLICK ARROW</t>
  </si>
  <si>
    <t>Acle PCC</t>
  </si>
  <si>
    <t>Alburgh PCC</t>
  </si>
  <si>
    <t>Alby PCC</t>
  </si>
  <si>
    <t>Aldborough PCC</t>
  </si>
  <si>
    <t>Aldeby PCC</t>
  </si>
  <si>
    <t>Alderford PCC</t>
  </si>
  <si>
    <t>Anmer PCC</t>
  </si>
  <si>
    <t>Antingham PCC</t>
  </si>
  <si>
    <t>Arminghall PCC</t>
  </si>
  <si>
    <t>Ashby PCC</t>
  </si>
  <si>
    <t>Ashby St Mary PCC</t>
  </si>
  <si>
    <t>Ashill PCC</t>
  </si>
  <si>
    <t>March</t>
  </si>
  <si>
    <t>Service at graveside (no service in church) including burial</t>
  </si>
  <si>
    <t>Burial of cremated remains in churchyard (no service in church) including burial</t>
  </si>
  <si>
    <t>Burial of body in churchyard (commital only)</t>
  </si>
  <si>
    <t>Funeral Service in Church and Burial in Churchyard following service</t>
  </si>
  <si>
    <t>Publication of Banns and Certificate of Banns</t>
  </si>
  <si>
    <t>Hassingham PCC</t>
  </si>
  <si>
    <t>Fishley PCC</t>
  </si>
  <si>
    <t>Great Yarmouth PCC</t>
  </si>
  <si>
    <t>AclewithFreethorpe</t>
  </si>
  <si>
    <t>DissTeamMinistry</t>
  </si>
  <si>
    <t>HeachamandSnettisham</t>
  </si>
  <si>
    <t>PS02-075</t>
  </si>
  <si>
    <t>Long Stratton and Pilgrim</t>
  </si>
  <si>
    <t>Diss Team Ministry</t>
  </si>
  <si>
    <t>LongStrattonandPilgrim</t>
  </si>
  <si>
    <t>Aylsham &amp; District Team Ministry</t>
  </si>
  <si>
    <t>AylshamandDistrictTeamMinistry</t>
  </si>
  <si>
    <t>Great Ellingham (Shellrock)</t>
  </si>
  <si>
    <t>GreatEllinghamShellrock</t>
  </si>
  <si>
    <t>Heacham and Snettisham</t>
  </si>
  <si>
    <t>Acle and Bure to Yare</t>
  </si>
  <si>
    <t>East with West Harling, Bridgham with Roudham, Larling, Brettenham and Rushford</t>
  </si>
  <si>
    <t>RoughamW</t>
  </si>
  <si>
    <t>Gayton, Grimston, Massingham &amp; District</t>
  </si>
  <si>
    <t>Middlewinch</t>
  </si>
  <si>
    <t>Rougham, Weasenham and Wellingham</t>
  </si>
  <si>
    <t>Broadside Benefice</t>
  </si>
  <si>
    <t>Burial of body in churchyard (committal only)</t>
  </si>
  <si>
    <t>Burial or body in churchyard immediately preceding or following on from service in church</t>
  </si>
  <si>
    <t>Burial or body, or burial or other lawful disposal of cremated remains, in cemetery immediately preceding or following on from service in church</t>
  </si>
  <si>
    <t>LakenhamGroupStMark</t>
  </si>
  <si>
    <t>The Woottons</t>
  </si>
  <si>
    <t>Launditch and Upper Nar</t>
  </si>
  <si>
    <t>Little Dunham St Margaret PCC</t>
  </si>
  <si>
    <t>Wellingham</t>
  </si>
  <si>
    <t>LaunditchandUpperNar</t>
  </si>
  <si>
    <t>StalhamandSmallburgh</t>
  </si>
  <si>
    <t>Stalham and Smallburgh</t>
  </si>
  <si>
    <t>Yare Valley Churches</t>
  </si>
  <si>
    <t>Yave Valley Churches</t>
  </si>
  <si>
    <t>YareValleyChurches</t>
  </si>
  <si>
    <t>South Trinity Broads</t>
  </si>
  <si>
    <t>HeartofNorfolk</t>
  </si>
  <si>
    <t>Heart of Norfolk</t>
  </si>
  <si>
    <t>Reepham and District Team Ministry</t>
  </si>
  <si>
    <t>ReephamandDistrictTeamMinistry</t>
  </si>
  <si>
    <t>Lakenham Group (St Mark)</t>
  </si>
  <si>
    <t>Wensum Group</t>
  </si>
  <si>
    <t>Burial or other lawful disposal of cremated remains in churchyard immediated following or preceding service in church</t>
  </si>
  <si>
    <t>Bank Details: Account: 30674508; Sort Code: 20-62-61; Account Name: Norwich DBF General a/c</t>
  </si>
  <si>
    <t>Multiple (Service/Marriage Certificate)</t>
  </si>
  <si>
    <t>Oxnead PCC</t>
  </si>
  <si>
    <t>Matlaske</t>
  </si>
  <si>
    <t>Badersfield</t>
  </si>
  <si>
    <t>PS03-112</t>
  </si>
  <si>
    <t>Badersfield PCC</t>
  </si>
  <si>
    <t>Saxthorpe with Corpusty PCC</t>
  </si>
  <si>
    <t>The Mitre Benefice</t>
  </si>
  <si>
    <t>Norwich Lakenham St Albans PCC</t>
  </si>
  <si>
    <t>TheMitreBenefice</t>
  </si>
  <si>
    <t>Please email this form to: ben.tooke@dioceseofnorwich.org</t>
  </si>
  <si>
    <t>GreatPlumsteadRS</t>
  </si>
  <si>
    <t>Great Plumstead with Rackheath &amp; Salhouse</t>
  </si>
  <si>
    <t>HorshamCrostwick</t>
  </si>
  <si>
    <t>Horsham, Spixworth &amp; Crostwick PCC</t>
  </si>
  <si>
    <t>Horsham, Spixworth &amp; Crostwick</t>
  </si>
  <si>
    <t>Colegate &amp; Tombland</t>
  </si>
  <si>
    <t>Parish Name</t>
  </si>
  <si>
    <t>Poppyland</t>
  </si>
  <si>
    <t>Please also email a copy of this spreadsheet to ben.tooke@dioceseofnorwich.org or post a copy to Diocesan House and keep a saved/printed copy for your records.</t>
  </si>
  <si>
    <t>Service (including burial or other lawful disposal of cremated remains) at graveside in churchyard</t>
  </si>
  <si>
    <t>Reepham and Wensum Valley Team Ministry</t>
  </si>
  <si>
    <t>Please only enter services between 1st January 2023 - 31st December 2024 in this workbook</t>
  </si>
  <si>
    <t>Diocese of Norwich - Quarterly Fee Return for 2024 Year</t>
  </si>
  <si>
    <t>Norwich Diocesan Board of Finance Ltd - Quarterly Fee Return - For 2024 Year</t>
  </si>
  <si>
    <t>For 2024 only</t>
  </si>
  <si>
    <t>Please note that the fees entered onto this form should only be for services held between the dates of the 1st January and the 31st December 2024.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</si>
</sst>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70">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sz val="12"/>
      <name val="Arial"/>
      <family val="2"/>
    </font>
    <font>
      <b/>
      <sz val="16"/>
      <name val="Arial"/>
      <family val="2"/>
    </font>
    <font>
      <b/>
      <u val="single"/>
      <sz val="10"/>
      <name val="Arial"/>
      <family val="2"/>
    </font>
    <font>
      <b/>
      <sz val="20"/>
      <name val="Arial"/>
      <family val="2"/>
    </font>
    <font>
      <b/>
      <sz val="24"/>
      <name val="Arial"/>
      <family val="2"/>
    </font>
    <font>
      <b/>
      <sz val="22"/>
      <name val="Arial"/>
      <family val="2"/>
    </font>
    <font>
      <sz val="22"/>
      <name val="Arial"/>
      <family val="2"/>
    </font>
    <font>
      <sz val="10"/>
      <color indexed="9"/>
      <name val="Arial"/>
      <family val="2"/>
    </font>
    <font>
      <sz val="9"/>
      <color indexed="9"/>
      <name val="Arial"/>
      <family val="2"/>
    </font>
    <font>
      <sz val="10"/>
      <color indexed="50"/>
      <name val="Arial"/>
      <family val="2"/>
    </font>
    <font>
      <sz val="11"/>
      <name val="Arial"/>
      <family val="2"/>
    </font>
    <font>
      <sz val="11"/>
      <color indexed="9"/>
      <name val="Arial"/>
      <family val="2"/>
    </font>
    <font>
      <b/>
      <sz val="11"/>
      <name val="Arial"/>
      <family val="2"/>
    </font>
    <font>
      <b/>
      <sz val="2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indexed="10"/>
      <name val="Arial"/>
      <family val="2"/>
    </font>
    <font>
      <b/>
      <sz val="12"/>
      <color indexed="9"/>
      <name val="Arial"/>
      <family val="2"/>
    </font>
    <font>
      <b/>
      <sz val="16"/>
      <color indexed="9"/>
      <name val="Arial"/>
      <family val="2"/>
    </font>
    <font>
      <sz val="9"/>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rgb="FFFF0000"/>
      <name val="Arial"/>
      <family val="2"/>
    </font>
    <font>
      <sz val="10"/>
      <color theme="0"/>
      <name val="Arial"/>
      <family val="2"/>
    </font>
    <font>
      <b/>
      <sz val="12"/>
      <color theme="0"/>
      <name val="Arial"/>
      <family val="2"/>
    </font>
    <font>
      <sz val="11"/>
      <color theme="0"/>
      <name val="Arial"/>
      <family val="2"/>
    </font>
    <font>
      <sz val="9"/>
      <color theme="0"/>
      <name val="Arial"/>
      <family val="2"/>
    </font>
    <font>
      <b/>
      <sz val="16"/>
      <color theme="0"/>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medium"/>
    </border>
    <border>
      <left>
        <color indexed="63"/>
      </left>
      <right style="medium"/>
      <top style="medium"/>
      <bottom style="medium"/>
    </border>
    <border>
      <left>
        <color indexed="63"/>
      </left>
      <right>
        <color indexed="63"/>
      </right>
      <top style="medium"/>
      <bottom>
        <color indexed="63"/>
      </bottom>
    </border>
    <border>
      <left style="medium"/>
      <right style="medium"/>
      <top style="medium"/>
      <bottom style="medium"/>
    </border>
    <border>
      <left style="medium"/>
      <right style="medium"/>
      <top style="medium"/>
      <bottom>
        <color indexed="63"/>
      </bottom>
    </border>
    <border>
      <left>
        <color indexed="63"/>
      </left>
      <right style="thin"/>
      <top style="thin"/>
      <bottom style="thin"/>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50">
    <xf numFmtId="0" fontId="0" fillId="0" borderId="0" xfId="0" applyAlignment="1">
      <alignment/>
    </xf>
    <xf numFmtId="0" fontId="0" fillId="0" borderId="0" xfId="0" applyAlignment="1">
      <alignment wrapText="1"/>
    </xf>
    <xf numFmtId="0" fontId="0" fillId="0" borderId="0" xfId="0" applyBorder="1" applyAlignment="1">
      <alignment/>
    </xf>
    <xf numFmtId="3" fontId="0" fillId="0" borderId="0" xfId="0" applyNumberFormat="1" applyAlignment="1">
      <alignment/>
    </xf>
    <xf numFmtId="0" fontId="5" fillId="0" borderId="0" xfId="0" applyFont="1" applyAlignment="1">
      <alignment/>
    </xf>
    <xf numFmtId="3" fontId="5" fillId="0" borderId="0" xfId="0" applyNumberFormat="1" applyFont="1" applyFill="1" applyAlignment="1">
      <alignment/>
    </xf>
    <xf numFmtId="3" fontId="5" fillId="0" borderId="0" xfId="0" applyNumberFormat="1" applyFont="1" applyAlignment="1">
      <alignment/>
    </xf>
    <xf numFmtId="3" fontId="5" fillId="0" borderId="0" xfId="0" applyNumberFormat="1" applyFont="1" applyFill="1" applyBorder="1" applyAlignment="1">
      <alignment/>
    </xf>
    <xf numFmtId="0" fontId="4" fillId="0" borderId="0" xfId="0" applyFont="1" applyAlignment="1">
      <alignment/>
    </xf>
    <xf numFmtId="0" fontId="0" fillId="0" borderId="10" xfId="0" applyBorder="1" applyAlignment="1">
      <alignment wrapText="1"/>
    </xf>
    <xf numFmtId="0" fontId="8" fillId="0" borderId="0" xfId="0" applyFont="1" applyAlignment="1">
      <alignment/>
    </xf>
    <xf numFmtId="0" fontId="6" fillId="0" borderId="11" xfId="0" applyFont="1" applyBorder="1" applyAlignment="1">
      <alignment vertical="center" wrapText="1"/>
    </xf>
    <xf numFmtId="3" fontId="0" fillId="0" borderId="0" xfId="0" applyNumberFormat="1" applyBorder="1" applyAlignment="1">
      <alignment/>
    </xf>
    <xf numFmtId="0" fontId="5" fillId="0" borderId="12" xfId="0" applyFont="1" applyBorder="1" applyAlignment="1">
      <alignment/>
    </xf>
    <xf numFmtId="0" fontId="0" fillId="0" borderId="13" xfId="0" applyBorder="1" applyAlignment="1">
      <alignment/>
    </xf>
    <xf numFmtId="0" fontId="0" fillId="0" borderId="14" xfId="0" applyBorder="1" applyAlignment="1">
      <alignment/>
    </xf>
    <xf numFmtId="0" fontId="6" fillId="0" borderId="15" xfId="0" applyFont="1" applyFill="1" applyBorder="1" applyAlignment="1">
      <alignment wrapText="1"/>
    </xf>
    <xf numFmtId="0" fontId="6" fillId="0" borderId="16" xfId="0" applyFont="1" applyFill="1" applyBorder="1" applyAlignment="1">
      <alignment wrapText="1"/>
    </xf>
    <xf numFmtId="3" fontId="5" fillId="0" borderId="15" xfId="0" applyNumberFormat="1" applyFont="1" applyFill="1" applyBorder="1" applyAlignment="1" applyProtection="1">
      <alignment/>
      <protection hidden="1"/>
    </xf>
    <xf numFmtId="3" fontId="5" fillId="0" borderId="17" xfId="0" applyNumberFormat="1" applyFont="1" applyFill="1" applyBorder="1" applyAlignment="1" applyProtection="1">
      <alignment/>
      <protection hidden="1"/>
    </xf>
    <xf numFmtId="0" fontId="0" fillId="0" borderId="0" xfId="0" applyAlignment="1" applyProtection="1">
      <alignment/>
      <protection hidden="1"/>
    </xf>
    <xf numFmtId="0" fontId="0" fillId="0" borderId="0" xfId="0" applyBorder="1" applyAlignment="1">
      <alignment/>
    </xf>
    <xf numFmtId="0" fontId="0" fillId="0" borderId="0" xfId="0" applyFill="1" applyAlignment="1">
      <alignment/>
    </xf>
    <xf numFmtId="0" fontId="0" fillId="0" borderId="0" xfId="0" applyBorder="1" applyAlignment="1">
      <alignment wrapText="1"/>
    </xf>
    <xf numFmtId="0" fontId="0" fillId="0" borderId="0" xfId="0" applyFill="1" applyBorder="1" applyAlignment="1">
      <alignment/>
    </xf>
    <xf numFmtId="0" fontId="0" fillId="0" borderId="0" xfId="0" applyFill="1" applyBorder="1" applyAlignment="1" applyProtection="1">
      <alignment/>
      <protection locked="0"/>
    </xf>
    <xf numFmtId="0" fontId="4" fillId="0" borderId="0" xfId="0" applyFont="1" applyBorder="1" applyAlignment="1">
      <alignment horizontal="center" vertical="center" wrapText="1"/>
    </xf>
    <xf numFmtId="0" fontId="0" fillId="0" borderId="0" xfId="0" applyFont="1" applyAlignment="1" applyProtection="1">
      <alignment/>
      <protection hidden="1"/>
    </xf>
    <xf numFmtId="0" fontId="0" fillId="0" borderId="0" xfId="0" applyFont="1" applyAlignment="1">
      <alignment/>
    </xf>
    <xf numFmtId="0" fontId="7" fillId="0" borderId="0" xfId="0" applyFont="1" applyAlignment="1">
      <alignment horizontal="left" wrapText="1"/>
    </xf>
    <xf numFmtId="0" fontId="7" fillId="0" borderId="0" xfId="0" applyFont="1" applyAlignment="1">
      <alignment horizontal="left"/>
    </xf>
    <xf numFmtId="0" fontId="0" fillId="0" borderId="0" xfId="0" applyFill="1" applyBorder="1" applyAlignment="1" applyProtection="1">
      <alignment/>
      <protection hidden="1"/>
    </xf>
    <xf numFmtId="0" fontId="5"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33" borderId="13" xfId="0" applyFill="1" applyBorder="1" applyAlignment="1">
      <alignment/>
    </xf>
    <xf numFmtId="0" fontId="14" fillId="0" borderId="0" xfId="0" applyFont="1" applyAlignment="1">
      <alignment/>
    </xf>
    <xf numFmtId="0" fontId="0" fillId="0" borderId="18" xfId="0" applyBorder="1" applyAlignment="1">
      <alignment/>
    </xf>
    <xf numFmtId="0" fontId="4" fillId="0" borderId="0" xfId="0" applyFont="1" applyFill="1" applyBorder="1" applyAlignment="1" applyProtection="1">
      <alignment horizontal="center" vertical="center"/>
      <protection locked="0"/>
    </xf>
    <xf numFmtId="0" fontId="12" fillId="34" borderId="15" xfId="0" applyFont="1" applyFill="1" applyBorder="1" applyAlignment="1" applyProtection="1">
      <alignment horizontal="center" vertical="center"/>
      <protection locked="0"/>
    </xf>
    <xf numFmtId="0" fontId="4" fillId="0" borderId="0" xfId="0" applyFont="1" applyAlignment="1">
      <alignment vertical="center"/>
    </xf>
    <xf numFmtId="0" fontId="8" fillId="0" borderId="0" xfId="0" applyFont="1" applyAlignment="1">
      <alignment horizontal="center"/>
    </xf>
    <xf numFmtId="0" fontId="4" fillId="0" borderId="0" xfId="0" applyFont="1" applyAlignment="1">
      <alignment vertical="top"/>
    </xf>
    <xf numFmtId="0" fontId="4" fillId="0" borderId="0" xfId="0" applyFont="1" applyAlignment="1">
      <alignment wrapText="1"/>
    </xf>
    <xf numFmtId="0" fontId="0" fillId="0" borderId="0" xfId="0" applyBorder="1" applyAlignment="1">
      <alignment horizontal="center"/>
    </xf>
    <xf numFmtId="0" fontId="10" fillId="0" borderId="0" xfId="0" applyFont="1" applyFill="1" applyBorder="1" applyAlignment="1" applyProtection="1">
      <alignment horizontal="center" vertical="center"/>
      <protection locked="0"/>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10" fillId="0" borderId="0" xfId="0" applyFont="1" applyAlignment="1">
      <alignment/>
    </xf>
    <xf numFmtId="0" fontId="15" fillId="0" borderId="0" xfId="0" applyFont="1" applyAlignment="1">
      <alignment/>
    </xf>
    <xf numFmtId="0" fontId="14" fillId="0" borderId="0" xfId="0" applyFont="1" applyBorder="1" applyAlignment="1">
      <alignment/>
    </xf>
    <xf numFmtId="0" fontId="7" fillId="0" borderId="0" xfId="0" applyFont="1" applyBorder="1" applyAlignment="1">
      <alignment vertical="center"/>
    </xf>
    <xf numFmtId="0" fontId="13" fillId="0" borderId="0" xfId="0" applyFont="1" applyAlignment="1">
      <alignment/>
    </xf>
    <xf numFmtId="0" fontId="13" fillId="0" borderId="0" xfId="0" applyFont="1" applyFill="1" applyBorder="1" applyAlignment="1" applyProtection="1">
      <alignment/>
      <protection hidden="1"/>
    </xf>
    <xf numFmtId="0" fontId="10" fillId="0" borderId="0" xfId="0" applyFont="1" applyBorder="1" applyAlignment="1">
      <alignment vertical="center"/>
    </xf>
    <xf numFmtId="0" fontId="0" fillId="0" borderId="0" xfId="0" applyFont="1" applyAlignment="1">
      <alignment horizontal="left"/>
    </xf>
    <xf numFmtId="0" fontId="17" fillId="34" borderId="17" xfId="0" applyFont="1" applyFill="1" applyBorder="1" applyAlignment="1" applyProtection="1">
      <alignment horizontal="center" vertical="center" wrapText="1"/>
      <protection locked="0"/>
    </xf>
    <xf numFmtId="0" fontId="5" fillId="0" borderId="0" xfId="0" applyFont="1" applyFill="1" applyBorder="1" applyAlignment="1">
      <alignment/>
    </xf>
    <xf numFmtId="0" fontId="4" fillId="0" borderId="0" xfId="0" applyFont="1" applyFill="1" applyBorder="1" applyAlignment="1" applyProtection="1">
      <alignment horizontal="left" vertical="center"/>
      <protection locked="0"/>
    </xf>
    <xf numFmtId="0" fontId="4" fillId="34" borderId="19" xfId="0" applyFont="1" applyFill="1" applyBorder="1" applyAlignment="1" applyProtection="1">
      <alignment horizontal="left" vertical="center"/>
      <protection locked="0"/>
    </xf>
    <xf numFmtId="0" fontId="4" fillId="0" borderId="0" xfId="0" applyFont="1" applyBorder="1" applyAlignment="1">
      <alignment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0" fillId="0" borderId="0" xfId="0" applyFont="1" applyFill="1" applyAlignment="1">
      <alignment/>
    </xf>
    <xf numFmtId="0" fontId="16" fillId="33" borderId="13" xfId="0" applyFont="1" applyFill="1" applyBorder="1" applyAlignment="1">
      <alignment/>
    </xf>
    <xf numFmtId="0" fontId="17" fillId="0" borderId="17" xfId="0" applyFont="1" applyFill="1" applyBorder="1" applyAlignment="1" applyProtection="1">
      <alignment horizontal="center" vertical="center"/>
      <protection hidden="1"/>
    </xf>
    <xf numFmtId="0" fontId="17" fillId="34" borderId="11" xfId="0" applyFont="1" applyFill="1" applyBorder="1" applyAlignment="1" applyProtection="1">
      <alignment/>
      <protection locked="0"/>
    </xf>
    <xf numFmtId="4" fontId="17" fillId="34" borderId="11" xfId="0" applyNumberFormat="1" applyFont="1" applyFill="1" applyBorder="1" applyAlignment="1" applyProtection="1">
      <alignment/>
      <protection hidden="1" locked="0"/>
    </xf>
    <xf numFmtId="4" fontId="17" fillId="0" borderId="11" xfId="0" applyNumberFormat="1" applyFont="1" applyFill="1" applyBorder="1" applyAlignment="1" applyProtection="1">
      <alignment/>
      <protection hidden="1" locked="0"/>
    </xf>
    <xf numFmtId="4" fontId="17" fillId="0" borderId="11" xfId="0" applyNumberFormat="1" applyFont="1" applyBorder="1" applyAlignment="1" applyProtection="1">
      <alignment/>
      <protection hidden="1"/>
    </xf>
    <xf numFmtId="0" fontId="18" fillId="0" borderId="0" xfId="0" applyFont="1" applyAlignment="1" applyProtection="1">
      <alignment/>
      <protection hidden="1"/>
    </xf>
    <xf numFmtId="0" fontId="17" fillId="0" borderId="0" xfId="0" applyFont="1" applyAlignment="1">
      <alignment/>
    </xf>
    <xf numFmtId="0" fontId="19" fillId="0" borderId="15" xfId="0" applyFont="1" applyFill="1" applyBorder="1" applyAlignment="1">
      <alignment wrapText="1"/>
    </xf>
    <xf numFmtId="0" fontId="19" fillId="0" borderId="16" xfId="0" applyFont="1" applyFill="1" applyBorder="1" applyAlignment="1">
      <alignment wrapText="1"/>
    </xf>
    <xf numFmtId="0" fontId="19" fillId="33" borderId="15" xfId="0" applyFont="1" applyFill="1" applyBorder="1" applyAlignment="1">
      <alignment wrapText="1"/>
    </xf>
    <xf numFmtId="0" fontId="19" fillId="0" borderId="21" xfId="0" applyFont="1" applyBorder="1" applyAlignment="1">
      <alignment wrapText="1"/>
    </xf>
    <xf numFmtId="0" fontId="19" fillId="0" borderId="0" xfId="0" applyFont="1" applyAlignment="1">
      <alignment/>
    </xf>
    <xf numFmtId="4" fontId="17" fillId="0" borderId="15" xfId="0" applyNumberFormat="1" applyFont="1" applyFill="1" applyBorder="1" applyAlignment="1" applyProtection="1">
      <alignment/>
      <protection hidden="1"/>
    </xf>
    <xf numFmtId="0" fontId="17" fillId="0" borderId="15" xfId="0" applyFont="1" applyBorder="1" applyAlignment="1">
      <alignment/>
    </xf>
    <xf numFmtId="4" fontId="17" fillId="0" borderId="16" xfId="0" applyNumberFormat="1" applyFont="1" applyFill="1" applyBorder="1" applyAlignment="1" applyProtection="1">
      <alignment/>
      <protection hidden="1"/>
    </xf>
    <xf numFmtId="4" fontId="17" fillId="0" borderId="0" xfId="0" applyNumberFormat="1" applyFont="1" applyFill="1" applyBorder="1" applyAlignment="1">
      <alignment/>
    </xf>
    <xf numFmtId="0" fontId="17" fillId="33" borderId="19" xfId="0" applyFont="1" applyFill="1" applyBorder="1" applyAlignment="1">
      <alignment/>
    </xf>
    <xf numFmtId="4" fontId="17" fillId="33" borderId="15" xfId="0" applyNumberFormat="1" applyFont="1" applyFill="1" applyBorder="1" applyAlignment="1" applyProtection="1">
      <alignment/>
      <protection hidden="1"/>
    </xf>
    <xf numFmtId="0" fontId="19" fillId="0" borderId="11" xfId="0" applyFont="1" applyBorder="1" applyAlignment="1">
      <alignment horizontal="center"/>
    </xf>
    <xf numFmtId="0" fontId="19" fillId="0" borderId="11" xfId="0" applyFont="1" applyBorder="1" applyAlignment="1">
      <alignment horizontal="center" wrapText="1"/>
    </xf>
    <xf numFmtId="0" fontId="19" fillId="0" borderId="11" xfId="0" applyFont="1" applyBorder="1" applyAlignment="1">
      <alignment/>
    </xf>
    <xf numFmtId="0" fontId="19" fillId="0" borderId="17" xfId="0" applyFont="1" applyBorder="1" applyAlignment="1">
      <alignment horizontal="center" wrapText="1"/>
    </xf>
    <xf numFmtId="0" fontId="19" fillId="0" borderId="17" xfId="0" applyFont="1" applyBorder="1" applyAlignment="1">
      <alignment horizontal="center" vertical="center"/>
    </xf>
    <xf numFmtId="14" fontId="17" fillId="34" borderId="11" xfId="0" applyNumberFormat="1" applyFont="1" applyFill="1" applyBorder="1" applyAlignment="1" applyProtection="1">
      <alignment vertical="center"/>
      <protection locked="0"/>
    </xf>
    <xf numFmtId="0" fontId="17" fillId="34" borderId="11" xfId="0" applyFont="1" applyFill="1" applyBorder="1" applyAlignment="1" applyProtection="1">
      <alignment vertical="center" wrapText="1"/>
      <protection locked="0"/>
    </xf>
    <xf numFmtId="0" fontId="5" fillId="0" borderId="0" xfId="0" applyFont="1" applyBorder="1" applyAlignment="1">
      <alignment/>
    </xf>
    <xf numFmtId="0" fontId="14" fillId="0" borderId="0" xfId="0" applyFont="1" applyAlignment="1">
      <alignment/>
    </xf>
    <xf numFmtId="0" fontId="18" fillId="0" borderId="0" xfId="0" applyFont="1" applyAlignment="1" applyProtection="1">
      <alignment/>
      <protection hidden="1"/>
    </xf>
    <xf numFmtId="0" fontId="18" fillId="0" borderId="0" xfId="0" applyFont="1" applyAlignment="1">
      <alignment/>
    </xf>
    <xf numFmtId="0" fontId="18" fillId="0" borderId="0" xfId="0" applyFont="1" applyFill="1" applyAlignment="1">
      <alignment/>
    </xf>
    <xf numFmtId="0" fontId="14" fillId="0" borderId="0" xfId="0" applyFont="1" applyAlignment="1" applyProtection="1">
      <alignment/>
      <protection hidden="1"/>
    </xf>
    <xf numFmtId="0" fontId="14" fillId="0" borderId="0" xfId="0" applyFont="1" applyAlignment="1">
      <alignment wrapText="1"/>
    </xf>
    <xf numFmtId="3" fontId="15" fillId="0" borderId="0" xfId="0" applyNumberFormat="1" applyFont="1" applyFill="1" applyBorder="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center" vertical="center"/>
    </xf>
    <xf numFmtId="0" fontId="5" fillId="0" borderId="0" xfId="0" applyFont="1" applyFill="1" applyBorder="1" applyAlignment="1">
      <alignment/>
    </xf>
    <xf numFmtId="3" fontId="17" fillId="0" borderId="17" xfId="0" applyNumberFormat="1" applyFont="1" applyFill="1" applyBorder="1" applyAlignment="1" applyProtection="1">
      <alignment/>
      <protection hidden="1"/>
    </xf>
    <xf numFmtId="3" fontId="17" fillId="0" borderId="16" xfId="0" applyNumberFormat="1" applyFont="1" applyFill="1" applyBorder="1" applyAlignment="1" applyProtection="1">
      <alignment/>
      <protection hidden="1"/>
    </xf>
    <xf numFmtId="3" fontId="17" fillId="0" borderId="15" xfId="0" applyNumberFormat="1" applyFont="1" applyFill="1" applyBorder="1" applyAlignment="1" applyProtection="1">
      <alignment/>
      <protection hidden="1"/>
    </xf>
    <xf numFmtId="0" fontId="19" fillId="34" borderId="16" xfId="0" applyFont="1" applyFill="1" applyBorder="1" applyAlignment="1" applyProtection="1">
      <alignment horizontal="left" vertical="center"/>
      <protection locked="0"/>
    </xf>
    <xf numFmtId="0" fontId="19" fillId="0" borderId="0" xfId="0" applyFont="1" applyFill="1" applyBorder="1" applyAlignment="1">
      <alignment/>
    </xf>
    <xf numFmtId="0" fontId="21" fillId="0" borderId="0" xfId="0" applyFont="1" applyFill="1" applyBorder="1" applyAlignment="1">
      <alignment/>
    </xf>
    <xf numFmtId="0" fontId="17" fillId="0" borderId="0" xfId="0" applyFont="1" applyFill="1" applyBorder="1" applyAlignment="1" applyProtection="1">
      <alignment horizontal="center" vertical="center"/>
      <protection hidden="1"/>
    </xf>
    <xf numFmtId="4" fontId="17" fillId="0" borderId="0" xfId="0" applyNumberFormat="1" applyFont="1" applyFill="1" applyBorder="1" applyAlignment="1" applyProtection="1">
      <alignment/>
      <protection hidden="1" locked="0"/>
    </xf>
    <xf numFmtId="14" fontId="17" fillId="0" borderId="0" xfId="0" applyNumberFormat="1" applyFont="1" applyFill="1" applyBorder="1" applyAlignment="1" applyProtection="1">
      <alignment vertical="center"/>
      <protection locked="0"/>
    </xf>
    <xf numFmtId="0" fontId="17"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vertical="center" wrapText="1"/>
      <protection locked="0"/>
    </xf>
    <xf numFmtId="0" fontId="17" fillId="0" borderId="22" xfId="0" applyFont="1" applyFill="1" applyBorder="1" applyAlignment="1" applyProtection="1">
      <alignment vertical="center" wrapText="1"/>
      <protection locked="0"/>
    </xf>
    <xf numFmtId="0" fontId="17" fillId="0" borderId="0" xfId="0" applyFont="1" applyFill="1" applyBorder="1" applyAlignment="1" applyProtection="1">
      <alignment/>
      <protection locked="0"/>
    </xf>
    <xf numFmtId="4" fontId="17" fillId="0" borderId="0" xfId="0" applyNumberFormat="1" applyFont="1" applyFill="1" applyBorder="1" applyAlignment="1" applyProtection="1">
      <alignment/>
      <protection hidden="1"/>
    </xf>
    <xf numFmtId="0" fontId="18" fillId="0" borderId="0" xfId="0" applyFont="1" applyFill="1" applyAlignment="1" applyProtection="1">
      <alignment/>
      <protection hidden="1"/>
    </xf>
    <xf numFmtId="0" fontId="17" fillId="0" borderId="0" xfId="0" applyFont="1" applyFill="1" applyAlignment="1">
      <alignment/>
    </xf>
    <xf numFmtId="3" fontId="5" fillId="0" borderId="15" xfId="0" applyNumberFormat="1" applyFont="1" applyFill="1" applyBorder="1" applyAlignment="1">
      <alignment/>
    </xf>
    <xf numFmtId="4" fontId="5" fillId="0" borderId="15" xfId="0" applyNumberFormat="1" applyFont="1" applyBorder="1" applyAlignment="1">
      <alignment/>
    </xf>
    <xf numFmtId="0" fontId="19" fillId="0" borderId="15" xfId="0" applyFont="1" applyBorder="1" applyAlignment="1">
      <alignment/>
    </xf>
    <xf numFmtId="4" fontId="17" fillId="0" borderId="15" xfId="0" applyNumberFormat="1" applyFont="1" applyFill="1" applyBorder="1" applyAlignment="1">
      <alignment/>
    </xf>
    <xf numFmtId="0" fontId="62" fillId="0" borderId="0" xfId="0" applyFont="1" applyAlignment="1">
      <alignment/>
    </xf>
    <xf numFmtId="0" fontId="63" fillId="0" borderId="0" xfId="0" applyFont="1" applyFill="1" applyAlignment="1">
      <alignment/>
    </xf>
    <xf numFmtId="0" fontId="63" fillId="0" borderId="0" xfId="0" applyFont="1" applyAlignment="1">
      <alignment/>
    </xf>
    <xf numFmtId="0" fontId="64" fillId="0" borderId="0" xfId="0" applyFont="1" applyAlignment="1">
      <alignment/>
    </xf>
    <xf numFmtId="0" fontId="64" fillId="0" borderId="0" xfId="0" applyFont="1" applyBorder="1" applyAlignment="1">
      <alignment/>
    </xf>
    <xf numFmtId="0" fontId="65" fillId="0" borderId="0" xfId="0" applyFont="1" applyBorder="1" applyAlignment="1">
      <alignment vertical="center"/>
    </xf>
    <xf numFmtId="0" fontId="65" fillId="0" borderId="0" xfId="0" applyFont="1" applyBorder="1" applyAlignment="1">
      <alignment vertical="center" wrapText="1"/>
    </xf>
    <xf numFmtId="0" fontId="64" fillId="0" borderId="0" xfId="0" applyFont="1" applyAlignment="1">
      <alignment wrapText="1"/>
    </xf>
    <xf numFmtId="0" fontId="64" fillId="0" borderId="0" xfId="0" applyFont="1" applyAlignment="1" applyProtection="1">
      <alignment/>
      <protection hidden="1"/>
    </xf>
    <xf numFmtId="0" fontId="66" fillId="0" borderId="0" xfId="0" applyFont="1" applyAlignment="1" applyProtection="1">
      <alignment/>
      <protection hidden="1"/>
    </xf>
    <xf numFmtId="0" fontId="66" fillId="0" borderId="0" xfId="0" applyFont="1" applyAlignment="1">
      <alignment/>
    </xf>
    <xf numFmtId="0" fontId="66" fillId="0" borderId="0" xfId="0" applyFont="1" applyFill="1" applyAlignment="1">
      <alignment/>
    </xf>
    <xf numFmtId="0" fontId="66" fillId="0" borderId="0" xfId="0" applyFont="1" applyFill="1" applyAlignment="1" applyProtection="1">
      <alignment/>
      <protection hidden="1"/>
    </xf>
    <xf numFmtId="3" fontId="67" fillId="0" borderId="0" xfId="0" applyNumberFormat="1" applyFont="1" applyFill="1" applyBorder="1" applyAlignment="1">
      <alignment/>
    </xf>
    <xf numFmtId="0" fontId="64" fillId="0" borderId="0" xfId="0" applyFont="1" applyFill="1" applyBorder="1" applyAlignment="1">
      <alignment/>
    </xf>
    <xf numFmtId="0" fontId="68" fillId="0" borderId="0" xfId="0" applyFont="1" applyFill="1" applyBorder="1" applyAlignment="1" applyProtection="1">
      <alignment vertical="center"/>
      <protection locked="0"/>
    </xf>
    <xf numFmtId="0" fontId="64" fillId="0" borderId="0" xfId="0" applyFont="1" applyFill="1" applyBorder="1" applyAlignment="1">
      <alignment/>
    </xf>
    <xf numFmtId="0" fontId="4" fillId="35" borderId="0" xfId="0" applyFont="1" applyFill="1" applyAlignment="1">
      <alignment/>
    </xf>
    <xf numFmtId="0" fontId="4" fillId="36" borderId="0" xfId="0" applyFont="1" applyFill="1" applyAlignment="1">
      <alignment/>
    </xf>
    <xf numFmtId="0" fontId="4" fillId="0" borderId="0" xfId="0" applyFont="1" applyFill="1" applyAlignment="1">
      <alignment/>
    </xf>
    <xf numFmtId="0" fontId="0" fillId="36" borderId="0" xfId="0" applyFont="1" applyFill="1" applyAlignment="1">
      <alignment/>
    </xf>
    <xf numFmtId="0" fontId="62" fillId="0" borderId="0" xfId="0" applyFont="1" applyFill="1" applyAlignment="1">
      <alignment/>
    </xf>
    <xf numFmtId="0" fontId="0" fillId="0" borderId="0" xfId="0" applyFont="1" applyFill="1" applyBorder="1" applyAlignment="1">
      <alignment/>
    </xf>
    <xf numFmtId="0" fontId="69" fillId="0" borderId="0" xfId="0" applyFont="1" applyFill="1" applyBorder="1" applyAlignment="1">
      <alignment/>
    </xf>
    <xf numFmtId="0" fontId="19" fillId="0" borderId="0" xfId="0" applyNumberFormat="1" applyFont="1" applyFill="1" applyBorder="1" applyAlignment="1" applyProtection="1">
      <alignment vertical="center" wrapText="1"/>
      <protection locked="0"/>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xf>
    <xf numFmtId="0" fontId="8" fillId="0" borderId="0" xfId="0" applyFont="1" applyAlignment="1">
      <alignment horizontal="center" wrapText="1"/>
    </xf>
    <xf numFmtId="0" fontId="4" fillId="0" borderId="0" xfId="0" applyFont="1" applyAlignment="1">
      <alignment/>
    </xf>
    <xf numFmtId="0" fontId="4" fillId="0" borderId="0" xfId="0" applyFont="1" applyAlignment="1">
      <alignment horizontal="left" wrapText="1"/>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10" fillId="34" borderId="23" xfId="0" applyFont="1" applyFill="1" applyBorder="1" applyAlignment="1" applyProtection="1">
      <alignment horizontal="center" vertical="center"/>
      <protection locked="0"/>
    </xf>
    <xf numFmtId="0" fontId="10" fillId="34" borderId="14" xfId="0" applyFont="1" applyFill="1" applyBorder="1" applyAlignment="1" applyProtection="1">
      <alignment horizontal="center" vertical="center"/>
      <protection locked="0"/>
    </xf>
    <xf numFmtId="0" fontId="10" fillId="34" borderId="18" xfId="0" applyFont="1" applyFill="1" applyBorder="1" applyAlignment="1" applyProtection="1">
      <alignment horizontal="center" vertical="center"/>
      <protection locked="0"/>
    </xf>
    <xf numFmtId="0" fontId="10" fillId="34" borderId="24" xfId="0" applyFont="1" applyFill="1" applyBorder="1" applyAlignment="1" applyProtection="1">
      <alignment horizontal="center" vertical="center"/>
      <protection locked="0"/>
    </xf>
    <xf numFmtId="0" fontId="10" fillId="34" borderId="10" xfId="0" applyFont="1" applyFill="1" applyBorder="1" applyAlignment="1" applyProtection="1">
      <alignment horizontal="center" vertical="center"/>
      <protection locked="0"/>
    </xf>
    <xf numFmtId="0" fontId="10" fillId="34" borderId="20" xfId="0" applyFont="1" applyFill="1" applyBorder="1" applyAlignment="1" applyProtection="1">
      <alignment horizontal="center" vertical="center"/>
      <protection locked="0"/>
    </xf>
    <xf numFmtId="0" fontId="0" fillId="0" borderId="23" xfId="0" applyFont="1" applyBorder="1" applyAlignment="1">
      <alignment horizontal="center"/>
    </xf>
    <xf numFmtId="0" fontId="0" fillId="0" borderId="14" xfId="0" applyFont="1" applyBorder="1" applyAlignment="1">
      <alignment horizontal="center"/>
    </xf>
    <xf numFmtId="0" fontId="0" fillId="0" borderId="18" xfId="0" applyFont="1" applyBorder="1" applyAlignment="1">
      <alignment horizontal="center"/>
    </xf>
    <xf numFmtId="0" fontId="0" fillId="0" borderId="24" xfId="0" applyFont="1" applyBorder="1" applyAlignment="1">
      <alignment horizontal="center"/>
    </xf>
    <xf numFmtId="0" fontId="0" fillId="0" borderId="10" xfId="0" applyFont="1" applyBorder="1" applyAlignment="1">
      <alignment horizontal="center"/>
    </xf>
    <xf numFmtId="0" fontId="0" fillId="0" borderId="20" xfId="0" applyFont="1" applyBorder="1" applyAlignment="1">
      <alignment horizontal="center"/>
    </xf>
    <xf numFmtId="0" fontId="0" fillId="0" borderId="0" xfId="0" applyBorder="1" applyAlignment="1">
      <alignment horizontal="center"/>
    </xf>
    <xf numFmtId="0" fontId="17" fillId="34" borderId="25" xfId="0" applyFont="1" applyFill="1" applyBorder="1" applyAlignment="1" applyProtection="1">
      <alignment horizontal="center" vertical="center" wrapText="1"/>
      <protection locked="0"/>
    </xf>
    <xf numFmtId="0" fontId="17" fillId="34" borderId="26" xfId="0" applyFont="1" applyFill="1" applyBorder="1" applyAlignment="1" applyProtection="1">
      <alignment horizontal="center" vertical="center" wrapText="1"/>
      <protection locked="0"/>
    </xf>
    <xf numFmtId="0" fontId="17" fillId="34" borderId="17" xfId="0" applyFont="1" applyFill="1" applyBorder="1" applyAlignment="1" applyProtection="1">
      <alignment horizontal="center" vertical="center" wrapText="1"/>
      <protection locked="0"/>
    </xf>
    <xf numFmtId="0" fontId="19" fillId="0" borderId="25" xfId="0" applyFont="1" applyBorder="1" applyAlignment="1">
      <alignment horizontal="center" wrapText="1"/>
    </xf>
    <xf numFmtId="0" fontId="19" fillId="0" borderId="26" xfId="0" applyFont="1" applyBorder="1" applyAlignment="1">
      <alignment horizontal="center" wrapText="1"/>
    </xf>
    <xf numFmtId="0" fontId="19" fillId="0" borderId="17" xfId="0" applyFont="1" applyBorder="1" applyAlignment="1">
      <alignment horizontal="center" wrapText="1"/>
    </xf>
    <xf numFmtId="14" fontId="10" fillId="34" borderId="23" xfId="0" applyNumberFormat="1" applyFont="1" applyFill="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20" fillId="34" borderId="23" xfId="0" applyFont="1" applyFill="1" applyBorder="1" applyAlignment="1" applyProtection="1">
      <alignment horizontal="center" vertical="center" wrapText="1"/>
      <protection locked="0"/>
    </xf>
    <xf numFmtId="0" fontId="20" fillId="34" borderId="14" xfId="0" applyFont="1" applyFill="1" applyBorder="1" applyAlignment="1" applyProtection="1">
      <alignment horizontal="center" vertical="center" wrapText="1"/>
      <protection locked="0"/>
    </xf>
    <xf numFmtId="0" fontId="20" fillId="34" borderId="18" xfId="0" applyFont="1" applyFill="1" applyBorder="1" applyAlignment="1" applyProtection="1">
      <alignment horizontal="center" vertical="center" wrapText="1"/>
      <protection locked="0"/>
    </xf>
    <xf numFmtId="0" fontId="20" fillId="34" borderId="24" xfId="0" applyFont="1" applyFill="1" applyBorder="1" applyAlignment="1" applyProtection="1">
      <alignment horizontal="center" vertical="center" wrapText="1"/>
      <protection locked="0"/>
    </xf>
    <xf numFmtId="0" fontId="20" fillId="34" borderId="10" xfId="0" applyFont="1" applyFill="1" applyBorder="1" applyAlignment="1" applyProtection="1">
      <alignment horizontal="center" vertical="center" wrapText="1"/>
      <protection locked="0"/>
    </xf>
    <xf numFmtId="0" fontId="20" fillId="34" borderId="20"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protection hidden="1"/>
    </xf>
    <xf numFmtId="0" fontId="8" fillId="0" borderId="14"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vertical="center"/>
      <protection hidden="1"/>
    </xf>
    <xf numFmtId="0" fontId="8" fillId="0" borderId="24" xfId="0" applyFont="1" applyFill="1" applyBorder="1" applyAlignment="1" applyProtection="1">
      <alignment horizontal="center" vertical="center"/>
      <protection hidden="1"/>
    </xf>
    <xf numFmtId="0" fontId="8" fillId="0" borderId="10" xfId="0" applyFont="1" applyFill="1" applyBorder="1" applyAlignment="1" applyProtection="1">
      <alignment horizontal="center" vertical="center"/>
      <protection hidden="1"/>
    </xf>
    <xf numFmtId="0" fontId="8" fillId="0" borderId="20" xfId="0" applyFont="1" applyFill="1" applyBorder="1" applyAlignment="1" applyProtection="1">
      <alignment horizontal="center" vertical="center"/>
      <protection hidden="1"/>
    </xf>
    <xf numFmtId="0" fontId="9" fillId="0" borderId="0" xfId="0" applyFont="1" applyAlignment="1">
      <alignment horizontal="center"/>
    </xf>
    <xf numFmtId="0" fontId="8" fillId="0" borderId="2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11" fillId="0" borderId="18"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8" fillId="34" borderId="23" xfId="0" applyFont="1" applyFill="1" applyBorder="1" applyAlignment="1" applyProtection="1">
      <alignment horizontal="center" vertical="center"/>
      <protection locked="0"/>
    </xf>
    <xf numFmtId="0" fontId="8" fillId="34" borderId="14" xfId="0" applyFont="1" applyFill="1" applyBorder="1" applyAlignment="1" applyProtection="1">
      <alignment horizontal="center" vertical="center"/>
      <protection locked="0"/>
    </xf>
    <xf numFmtId="0" fontId="8" fillId="34" borderId="18" xfId="0" applyFont="1" applyFill="1" applyBorder="1" applyAlignment="1" applyProtection="1">
      <alignment horizontal="center" vertical="center"/>
      <protection locked="0"/>
    </xf>
    <xf numFmtId="0" fontId="8" fillId="34" borderId="24" xfId="0" applyFont="1" applyFill="1" applyBorder="1" applyAlignment="1" applyProtection="1">
      <alignment horizontal="center" vertical="center"/>
      <protection locked="0"/>
    </xf>
    <xf numFmtId="0" fontId="8" fillId="34" borderId="10" xfId="0" applyFont="1" applyFill="1" applyBorder="1" applyAlignment="1" applyProtection="1">
      <alignment horizontal="center" vertical="center"/>
      <protection locked="0"/>
    </xf>
    <xf numFmtId="0" fontId="8" fillId="34" borderId="20" xfId="0" applyFont="1" applyFill="1" applyBorder="1" applyAlignment="1" applyProtection="1">
      <alignment horizontal="center" vertical="center"/>
      <protection locked="0"/>
    </xf>
    <xf numFmtId="0" fontId="8" fillId="34" borderId="16" xfId="0" applyFont="1" applyFill="1" applyBorder="1" applyAlignment="1" applyProtection="1">
      <alignment horizontal="center" vertical="center"/>
      <protection locked="0"/>
    </xf>
    <xf numFmtId="0" fontId="8" fillId="34" borderId="19" xfId="0" applyFont="1" applyFill="1" applyBorder="1" applyAlignment="1" applyProtection="1">
      <alignment horizontal="center" vertical="center"/>
      <protection locked="0"/>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0" xfId="0" applyFont="1" applyAlignment="1">
      <alignment horizontal="center" wrapText="1"/>
    </xf>
    <xf numFmtId="0" fontId="19" fillId="0" borderId="0" xfId="0" applyFont="1" applyAlignment="1">
      <alignment horizontal="left" wrapText="1"/>
    </xf>
    <xf numFmtId="0" fontId="12" fillId="34" borderId="23" xfId="0" applyFont="1" applyFill="1" applyBorder="1" applyAlignment="1" applyProtection="1">
      <alignment horizontal="center" vertical="center" wrapText="1"/>
      <protection locked="0"/>
    </xf>
    <xf numFmtId="0" fontId="12" fillId="34" borderId="14" xfId="0" applyFont="1" applyFill="1" applyBorder="1" applyAlignment="1" applyProtection="1">
      <alignment horizontal="center" vertical="center" wrapText="1"/>
      <protection locked="0"/>
    </xf>
    <xf numFmtId="0" fontId="12" fillId="34" borderId="18" xfId="0" applyFont="1" applyFill="1" applyBorder="1" applyAlignment="1" applyProtection="1">
      <alignment horizontal="center" vertical="center" wrapText="1"/>
      <protection locked="0"/>
    </xf>
    <xf numFmtId="0" fontId="12" fillId="34" borderId="24" xfId="0" applyFont="1" applyFill="1" applyBorder="1" applyAlignment="1" applyProtection="1">
      <alignment horizontal="center" vertical="center" wrapText="1"/>
      <protection locked="0"/>
    </xf>
    <xf numFmtId="0" fontId="12" fillId="34" borderId="10" xfId="0" applyFont="1" applyFill="1" applyBorder="1" applyAlignment="1" applyProtection="1">
      <alignment horizontal="center" vertical="center" wrapText="1"/>
      <protection locked="0"/>
    </xf>
    <xf numFmtId="0" fontId="12" fillId="34" borderId="20" xfId="0" applyFont="1" applyFill="1" applyBorder="1" applyAlignment="1" applyProtection="1">
      <alignment horizontal="center" vertical="center" wrapText="1"/>
      <protection locked="0"/>
    </xf>
    <xf numFmtId="0" fontId="0" fillId="0" borderId="0" xfId="0" applyBorder="1" applyAlignment="1">
      <alignment horizontal="center" wrapText="1"/>
    </xf>
    <xf numFmtId="0" fontId="4" fillId="0" borderId="16"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10" fillId="0" borderId="0" xfId="0" applyFont="1" applyAlignment="1">
      <alignment horizontal="left"/>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19" fillId="0" borderId="11" xfId="0" applyFont="1" applyBorder="1" applyAlignment="1">
      <alignment horizontal="center" vertical="center"/>
    </xf>
    <xf numFmtId="0" fontId="19" fillId="0" borderId="14" xfId="0" applyFont="1" applyBorder="1" applyAlignment="1">
      <alignment horizontal="center" vertical="center" wrapText="1"/>
    </xf>
    <xf numFmtId="0" fontId="19" fillId="0" borderId="10" xfId="0"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3" fontId="19" fillId="34" borderId="23" xfId="0" applyNumberFormat="1" applyFont="1" applyFill="1" applyBorder="1" applyAlignment="1" applyProtection="1">
      <alignment horizontal="left" vertical="center"/>
      <protection locked="0"/>
    </xf>
    <xf numFmtId="3" fontId="19" fillId="34" borderId="18" xfId="0" applyNumberFormat="1" applyFont="1" applyFill="1" applyBorder="1" applyAlignment="1" applyProtection="1">
      <alignment horizontal="left" vertical="center"/>
      <protection locked="0"/>
    </xf>
    <xf numFmtId="3" fontId="19" fillId="34" borderId="24" xfId="0" applyNumberFormat="1" applyFont="1" applyFill="1" applyBorder="1" applyAlignment="1" applyProtection="1">
      <alignment horizontal="left" vertical="center"/>
      <protection locked="0"/>
    </xf>
    <xf numFmtId="3" fontId="19" fillId="34" borderId="20" xfId="0" applyNumberFormat="1" applyFont="1" applyFill="1" applyBorder="1" applyAlignment="1" applyProtection="1">
      <alignment horizontal="left" vertical="center"/>
      <protection locked="0"/>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24" xfId="0" applyFont="1" applyBorder="1" applyAlignment="1">
      <alignment horizontal="center" vertical="center"/>
    </xf>
    <xf numFmtId="0" fontId="10" fillId="0" borderId="2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color theme="0"/>
      </font>
      <fill>
        <patternFill>
          <bgColor theme="1"/>
        </patternFill>
      </fill>
    </dxf>
    <dxf>
      <font>
        <color theme="0"/>
      </font>
      <fill>
        <patternFill>
          <bgColor theme="1"/>
        </patternFill>
      </fill>
    </dxf>
    <dxf>
      <fill>
        <patternFill>
          <bgColor rgb="FFFF0000"/>
        </patternFill>
      </fill>
    </dxf>
    <dxf>
      <font>
        <color theme="0"/>
      </font>
      <fill>
        <patternFill>
          <bgColor theme="1"/>
        </patternFill>
      </fill>
    </dxf>
    <dxf>
      <font>
        <color theme="0"/>
      </font>
      <fill>
        <patternFill>
          <bgColor theme="1"/>
        </patternFill>
      </fill>
    </dxf>
    <dxf>
      <fill>
        <patternFill>
          <bgColor rgb="FFFF0000"/>
        </patternFill>
      </fill>
    </dxf>
    <dxf>
      <font>
        <color theme="0"/>
      </font>
      <fill>
        <patternFill>
          <bgColor theme="1"/>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409575</xdr:colOff>
      <xdr:row>0</xdr:row>
      <xdr:rowOff>0</xdr:rowOff>
    </xdr:from>
    <xdr:to>
      <xdr:col>20</xdr:col>
      <xdr:colOff>47625</xdr:colOff>
      <xdr:row>5</xdr:row>
      <xdr:rowOff>552450</xdr:rowOff>
    </xdr:to>
    <xdr:pic>
      <xdr:nvPicPr>
        <xdr:cNvPr id="1" name="Picture 4"/>
        <xdr:cNvPicPr preferRelativeResize="1">
          <a:picLocks noChangeAspect="1"/>
        </xdr:cNvPicPr>
      </xdr:nvPicPr>
      <xdr:blipFill>
        <a:blip r:embed="rId1"/>
        <a:stretch>
          <a:fillRect/>
        </a:stretch>
      </xdr:blipFill>
      <xdr:spPr>
        <a:xfrm>
          <a:off x="14497050" y="0"/>
          <a:ext cx="3390900" cy="1533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180975</xdr:colOff>
      <xdr:row>0</xdr:row>
      <xdr:rowOff>28575</xdr:rowOff>
    </xdr:from>
    <xdr:to>
      <xdr:col>17</xdr:col>
      <xdr:colOff>800100</xdr:colOff>
      <xdr:row>7</xdr:row>
      <xdr:rowOff>66675</xdr:rowOff>
    </xdr:to>
    <xdr:pic>
      <xdr:nvPicPr>
        <xdr:cNvPr id="1" name="Picture 17"/>
        <xdr:cNvPicPr preferRelativeResize="1">
          <a:picLocks noChangeAspect="1"/>
        </xdr:cNvPicPr>
      </xdr:nvPicPr>
      <xdr:blipFill>
        <a:blip r:embed="rId1"/>
        <a:stretch>
          <a:fillRect/>
        </a:stretch>
      </xdr:blipFill>
      <xdr:spPr>
        <a:xfrm>
          <a:off x="17011650" y="28575"/>
          <a:ext cx="2752725" cy="1228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180975</xdr:colOff>
      <xdr:row>0</xdr:row>
      <xdr:rowOff>28575</xdr:rowOff>
    </xdr:from>
    <xdr:to>
      <xdr:col>17</xdr:col>
      <xdr:colOff>800100</xdr:colOff>
      <xdr:row>7</xdr:row>
      <xdr:rowOff>66675</xdr:rowOff>
    </xdr:to>
    <xdr:pic>
      <xdr:nvPicPr>
        <xdr:cNvPr id="1" name="Picture 17"/>
        <xdr:cNvPicPr preferRelativeResize="1">
          <a:picLocks noChangeAspect="1"/>
        </xdr:cNvPicPr>
      </xdr:nvPicPr>
      <xdr:blipFill>
        <a:blip r:embed="rId1"/>
        <a:stretch>
          <a:fillRect/>
        </a:stretch>
      </xdr:blipFill>
      <xdr:spPr>
        <a:xfrm>
          <a:off x="16792575" y="28575"/>
          <a:ext cx="2752725" cy="1228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180975</xdr:colOff>
      <xdr:row>0</xdr:row>
      <xdr:rowOff>28575</xdr:rowOff>
    </xdr:from>
    <xdr:to>
      <xdr:col>17</xdr:col>
      <xdr:colOff>800100</xdr:colOff>
      <xdr:row>7</xdr:row>
      <xdr:rowOff>66675</xdr:rowOff>
    </xdr:to>
    <xdr:pic>
      <xdr:nvPicPr>
        <xdr:cNvPr id="1" name="Picture 17"/>
        <xdr:cNvPicPr preferRelativeResize="1">
          <a:picLocks noChangeAspect="1"/>
        </xdr:cNvPicPr>
      </xdr:nvPicPr>
      <xdr:blipFill>
        <a:blip r:embed="rId1"/>
        <a:stretch>
          <a:fillRect/>
        </a:stretch>
      </xdr:blipFill>
      <xdr:spPr>
        <a:xfrm>
          <a:off x="16811625" y="28575"/>
          <a:ext cx="275272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J34"/>
  <sheetViews>
    <sheetView zoomScalePageLayoutView="0" workbookViewId="0" topLeftCell="A1">
      <selection activeCell="C9" sqref="C9"/>
    </sheetView>
  </sheetViews>
  <sheetFormatPr defaultColWidth="0" defaultRowHeight="12.75" zeroHeight="1"/>
  <cols>
    <col min="1" max="1" width="2.7109375" style="8" customWidth="1"/>
    <col min="2" max="9" width="9.140625" style="0" customWidth="1"/>
    <col min="10" max="10" width="8.421875" style="0" customWidth="1"/>
    <col min="11" max="16384" width="0" style="0" hidden="1" customWidth="1"/>
  </cols>
  <sheetData>
    <row r="1" spans="1:10" ht="22.5" customHeight="1">
      <c r="A1" s="153" t="s">
        <v>589</v>
      </c>
      <c r="B1" s="153"/>
      <c r="C1" s="153"/>
      <c r="D1" s="153"/>
      <c r="E1" s="153"/>
      <c r="F1" s="153"/>
      <c r="G1" s="153"/>
      <c r="H1" s="153"/>
      <c r="I1" s="153"/>
      <c r="J1" s="153"/>
    </row>
    <row r="2" spans="1:10" ht="22.5" customHeight="1">
      <c r="A2" s="153" t="s">
        <v>1768</v>
      </c>
      <c r="B2" s="153"/>
      <c r="C2" s="153"/>
      <c r="D2" s="153"/>
      <c r="E2" s="153"/>
      <c r="F2" s="153"/>
      <c r="G2" s="153"/>
      <c r="H2" s="153"/>
      <c r="I2" s="153"/>
      <c r="J2" s="153"/>
    </row>
    <row r="3" spans="1:10" ht="12.75" customHeight="1">
      <c r="A3" s="45"/>
      <c r="B3" s="45"/>
      <c r="C3" s="45"/>
      <c r="D3" s="45"/>
      <c r="E3" s="45"/>
      <c r="F3" s="45"/>
      <c r="G3" s="45"/>
      <c r="H3" s="45"/>
      <c r="I3" s="45"/>
      <c r="J3" s="45"/>
    </row>
    <row r="4" spans="1:10" ht="30.75" customHeight="1">
      <c r="A4" s="45"/>
      <c r="B4" s="155" t="s">
        <v>1769</v>
      </c>
      <c r="C4" s="155"/>
      <c r="D4" s="155"/>
      <c r="E4" s="155"/>
      <c r="F4" s="155"/>
      <c r="G4" s="155"/>
      <c r="H4" s="155"/>
      <c r="I4" s="155"/>
      <c r="J4" s="155"/>
    </row>
    <row r="5" ht="12.75"/>
    <row r="6" spans="1:10" ht="12.75">
      <c r="A6" s="44">
        <v>1</v>
      </c>
      <c r="B6" s="154" t="s">
        <v>594</v>
      </c>
      <c r="C6" s="154"/>
      <c r="D6" s="154"/>
      <c r="E6" s="154"/>
      <c r="F6" s="154"/>
      <c r="G6" s="154"/>
      <c r="H6" s="154"/>
      <c r="I6" s="154"/>
      <c r="J6" s="154"/>
    </row>
    <row r="7" spans="1:10" ht="12.75">
      <c r="A7" s="44" t="s">
        <v>597</v>
      </c>
      <c r="B7" s="28" t="s">
        <v>1012</v>
      </c>
      <c r="C7" s="8"/>
      <c r="D7" s="8"/>
      <c r="E7" s="8"/>
      <c r="F7" s="8"/>
      <c r="G7" s="8"/>
      <c r="H7" s="8"/>
      <c r="I7" s="8"/>
      <c r="J7" s="8"/>
    </row>
    <row r="8" spans="1:10" ht="12.75">
      <c r="A8" s="44" t="s">
        <v>598</v>
      </c>
      <c r="B8" s="28" t="s">
        <v>595</v>
      </c>
      <c r="C8" s="8"/>
      <c r="D8" s="8"/>
      <c r="E8" s="8"/>
      <c r="F8" s="8"/>
      <c r="G8" s="8"/>
      <c r="H8" s="8"/>
      <c r="I8" s="8"/>
      <c r="J8" s="8"/>
    </row>
    <row r="9" spans="1:10" ht="12.75">
      <c r="A9" s="44" t="s">
        <v>599</v>
      </c>
      <c r="B9" s="28" t="s">
        <v>596</v>
      </c>
      <c r="C9" s="8"/>
      <c r="D9" s="8"/>
      <c r="E9" s="8"/>
      <c r="F9" s="8"/>
      <c r="G9" s="8"/>
      <c r="H9" s="8"/>
      <c r="I9" s="8"/>
      <c r="J9" s="8"/>
    </row>
    <row r="10" spans="1:2" ht="12.75">
      <c r="A10" s="44"/>
      <c r="B10" s="28"/>
    </row>
    <row r="11" spans="1:10" ht="12.75">
      <c r="A11" s="44">
        <v>2</v>
      </c>
      <c r="B11" s="154" t="s">
        <v>590</v>
      </c>
      <c r="C11" s="154"/>
      <c r="D11" s="154"/>
      <c r="E11" s="154"/>
      <c r="F11" s="154"/>
      <c r="G11" s="154"/>
      <c r="H11" s="154"/>
      <c r="I11" s="154"/>
      <c r="J11" s="154"/>
    </row>
    <row r="12" spans="1:10" ht="12.75">
      <c r="A12" s="44" t="s">
        <v>597</v>
      </c>
      <c r="B12" s="152" t="s">
        <v>591</v>
      </c>
      <c r="C12" s="152"/>
      <c r="D12" s="152"/>
      <c r="E12" s="152"/>
      <c r="F12" s="152"/>
      <c r="G12" s="152"/>
      <c r="H12" s="152"/>
      <c r="I12" s="152"/>
      <c r="J12" s="152"/>
    </row>
    <row r="13" spans="1:10" ht="12.75">
      <c r="A13" s="44" t="s">
        <v>598</v>
      </c>
      <c r="B13" s="152" t="s">
        <v>586</v>
      </c>
      <c r="C13" s="152"/>
      <c r="D13" s="152"/>
      <c r="E13" s="152"/>
      <c r="F13" s="152"/>
      <c r="G13" s="152"/>
      <c r="H13" s="152"/>
      <c r="I13" s="152"/>
      <c r="J13" s="152"/>
    </row>
    <row r="14" spans="1:10" ht="12.75">
      <c r="A14" s="44" t="s">
        <v>599</v>
      </c>
      <c r="B14" s="59" t="s">
        <v>886</v>
      </c>
      <c r="C14" s="59"/>
      <c r="D14" s="59"/>
      <c r="E14" s="59"/>
      <c r="F14" s="59"/>
      <c r="G14" s="59"/>
      <c r="H14" s="59"/>
      <c r="I14" s="59"/>
      <c r="J14" s="59"/>
    </row>
    <row r="15" spans="1:10" ht="12.75">
      <c r="A15" s="44" t="s">
        <v>600</v>
      </c>
      <c r="B15" s="151" t="s">
        <v>1013</v>
      </c>
      <c r="C15" s="151"/>
      <c r="D15" s="151"/>
      <c r="E15" s="151"/>
      <c r="F15" s="151"/>
      <c r="G15" s="151"/>
      <c r="H15" s="151"/>
      <c r="I15" s="151"/>
      <c r="J15" s="151"/>
    </row>
    <row r="16" spans="1:10" ht="12.75">
      <c r="A16" s="44"/>
      <c r="B16" s="151"/>
      <c r="C16" s="151"/>
      <c r="D16" s="151"/>
      <c r="E16" s="151"/>
      <c r="F16" s="151"/>
      <c r="G16" s="151"/>
      <c r="H16" s="151"/>
      <c r="I16" s="151"/>
      <c r="J16" s="151"/>
    </row>
    <row r="17" spans="1:10" ht="12.75">
      <c r="A17" s="44" t="s">
        <v>601</v>
      </c>
      <c r="B17" s="152" t="s">
        <v>587</v>
      </c>
      <c r="C17" s="152"/>
      <c r="D17" s="152"/>
      <c r="E17" s="152"/>
      <c r="F17" s="152"/>
      <c r="G17" s="152"/>
      <c r="H17" s="152"/>
      <c r="I17" s="152"/>
      <c r="J17" s="152"/>
    </row>
    <row r="18" spans="1:10" ht="12.75">
      <c r="A18" s="44" t="s">
        <v>602</v>
      </c>
      <c r="B18" s="152" t="s">
        <v>887</v>
      </c>
      <c r="C18" s="152"/>
      <c r="D18" s="152"/>
      <c r="E18" s="152"/>
      <c r="F18" s="152"/>
      <c r="G18" s="152"/>
      <c r="H18" s="152"/>
      <c r="I18" s="152"/>
      <c r="J18" s="152"/>
    </row>
    <row r="19" spans="1:10" ht="15.75" customHeight="1">
      <c r="A19" s="44" t="s">
        <v>603</v>
      </c>
      <c r="B19" s="152" t="s">
        <v>607</v>
      </c>
      <c r="C19" s="152"/>
      <c r="D19" s="152"/>
      <c r="E19" s="152"/>
      <c r="F19" s="152"/>
      <c r="G19" s="152"/>
      <c r="H19" s="152"/>
      <c r="I19" s="152"/>
      <c r="J19" s="152"/>
    </row>
    <row r="20" spans="1:10" ht="24.75" customHeight="1">
      <c r="A20" s="44" t="s">
        <v>604</v>
      </c>
      <c r="B20" s="151" t="s">
        <v>608</v>
      </c>
      <c r="C20" s="151"/>
      <c r="D20" s="151"/>
      <c r="E20" s="151"/>
      <c r="F20" s="151"/>
      <c r="G20" s="151"/>
      <c r="H20" s="151"/>
      <c r="I20" s="151"/>
      <c r="J20" s="151"/>
    </row>
    <row r="21" spans="1:10" ht="39" customHeight="1">
      <c r="A21" s="44" t="s">
        <v>1014</v>
      </c>
      <c r="B21" s="151" t="s">
        <v>119</v>
      </c>
      <c r="C21" s="151"/>
      <c r="D21" s="151"/>
      <c r="E21" s="151"/>
      <c r="F21" s="151"/>
      <c r="G21" s="151"/>
      <c r="H21" s="151"/>
      <c r="I21" s="151"/>
      <c r="J21" s="151"/>
    </row>
    <row r="22" spans="1:10" ht="27" customHeight="1">
      <c r="A22" s="44" t="s">
        <v>888</v>
      </c>
      <c r="B22" s="151" t="s">
        <v>889</v>
      </c>
      <c r="C22" s="151"/>
      <c r="D22" s="151"/>
      <c r="E22" s="151"/>
      <c r="F22" s="151"/>
      <c r="G22" s="151"/>
      <c r="H22" s="151"/>
      <c r="I22" s="151"/>
      <c r="J22" s="151"/>
    </row>
    <row r="23" spans="1:10" ht="12.75">
      <c r="A23" s="44"/>
      <c r="B23" s="151"/>
      <c r="C23" s="151"/>
      <c r="D23" s="151"/>
      <c r="E23" s="151"/>
      <c r="F23" s="151"/>
      <c r="G23" s="151"/>
      <c r="H23" s="151"/>
      <c r="I23" s="151"/>
      <c r="J23" s="151"/>
    </row>
    <row r="24" spans="1:2" ht="12.75">
      <c r="A24" s="44">
        <v>3</v>
      </c>
      <c r="B24" s="8" t="s">
        <v>588</v>
      </c>
    </row>
    <row r="25" spans="1:2" ht="12.75">
      <c r="A25" s="44"/>
      <c r="B25" s="28" t="s">
        <v>120</v>
      </c>
    </row>
    <row r="26" spans="1:10" ht="27" customHeight="1">
      <c r="A26" s="46" t="s">
        <v>597</v>
      </c>
      <c r="B26" s="150" t="s">
        <v>890</v>
      </c>
      <c r="C26" s="150"/>
      <c r="D26" s="150"/>
      <c r="E26" s="150"/>
      <c r="F26" s="150"/>
      <c r="G26" s="150"/>
      <c r="H26" s="150"/>
      <c r="I26" s="150"/>
      <c r="J26" s="150"/>
    </row>
    <row r="27" spans="1:10" ht="26.25" customHeight="1">
      <c r="A27" s="46" t="s">
        <v>598</v>
      </c>
      <c r="B27" s="150" t="s">
        <v>1762</v>
      </c>
      <c r="C27" s="150"/>
      <c r="D27" s="150"/>
      <c r="E27" s="150"/>
      <c r="F27" s="150"/>
      <c r="G27" s="150"/>
      <c r="H27" s="150"/>
      <c r="I27" s="150"/>
      <c r="J27" s="150"/>
    </row>
    <row r="28" ht="12.75"/>
    <row r="29" spans="1:2" ht="12.75">
      <c r="A29" s="8">
        <v>4</v>
      </c>
      <c r="B29" s="8" t="s">
        <v>592</v>
      </c>
    </row>
    <row r="30" spans="2:10" ht="27" customHeight="1">
      <c r="B30" s="150" t="s">
        <v>605</v>
      </c>
      <c r="C30" s="150"/>
      <c r="D30" s="150"/>
      <c r="E30" s="150"/>
      <c r="F30" s="150"/>
      <c r="G30" s="150"/>
      <c r="H30" s="150"/>
      <c r="I30" s="150"/>
      <c r="J30" s="150"/>
    </row>
    <row r="31" ht="12.75"/>
    <row r="32" spans="1:2" ht="12.75">
      <c r="A32" s="8">
        <v>5</v>
      </c>
      <c r="B32" s="8" t="s">
        <v>593</v>
      </c>
    </row>
    <row r="34" spans="2:10" ht="39.75" customHeight="1">
      <c r="B34" s="150" t="s">
        <v>1015</v>
      </c>
      <c r="C34" s="150"/>
      <c r="D34" s="150"/>
      <c r="E34" s="150"/>
      <c r="F34" s="150"/>
      <c r="G34" s="150"/>
      <c r="H34" s="150"/>
      <c r="I34" s="150"/>
      <c r="J34" s="150"/>
    </row>
    <row r="35" ht="12.75"/>
    <row r="36" ht="12.75"/>
    <row r="37" ht="12.75"/>
    <row r="38" ht="12.75"/>
  </sheetData>
  <sheetProtection/>
  <mergeCells count="19">
    <mergeCell ref="B30:J30"/>
    <mergeCell ref="B13:J13"/>
    <mergeCell ref="B21:J21"/>
    <mergeCell ref="B20:J20"/>
    <mergeCell ref="A1:J1"/>
    <mergeCell ref="B11:J11"/>
    <mergeCell ref="B6:J6"/>
    <mergeCell ref="A2:J2"/>
    <mergeCell ref="B4:J4"/>
    <mergeCell ref="B34:J34"/>
    <mergeCell ref="B27:J27"/>
    <mergeCell ref="B15:J16"/>
    <mergeCell ref="B12:J12"/>
    <mergeCell ref="B17:J17"/>
    <mergeCell ref="B26:J26"/>
    <mergeCell ref="B23:J23"/>
    <mergeCell ref="B18:J18"/>
    <mergeCell ref="B22:J22"/>
    <mergeCell ref="B19:J19"/>
  </mergeCells>
  <dataValidations count="70">
    <dataValidation errorStyle="information" type="textLength" allowBlank="1" showInputMessage="1" showErrorMessage="1" error="XLBVal:2=0&#13;&#10;" sqref="D29:D33">
      <formula1>0</formula1>
      <formula2>300</formula2>
    </dataValidation>
    <dataValidation errorStyle="information" type="textLength" allowBlank="1" showInputMessage="1" showErrorMessage="1" error="XLBVal:6=-1673.58&#13;&#10;" sqref="D50">
      <formula1>0</formula1>
      <formula2>300</formula2>
    </dataValidation>
    <dataValidation errorStyle="information" type="textLength" allowBlank="1" showInputMessage="1" showErrorMessage="1" error="XLBVal:6=300&#13;&#10;" sqref="D28">
      <formula1>0</formula1>
      <formula2>300</formula2>
    </dataValidation>
    <dataValidation errorStyle="information" type="textLength" allowBlank="1" showInputMessage="1" showErrorMessage="1" error="XLBVal:6=-30&#13;&#10;" sqref="D49">
      <formula1>0</formula1>
      <formula2>300</formula2>
    </dataValidation>
    <dataValidation errorStyle="information" type="textLength" allowBlank="1" showInputMessage="1" showErrorMessage="1" error="XLBVal:6=-32341.04&#13;&#10;" sqref="D7">
      <formula1>0</formula1>
      <formula2>300</formula2>
    </dataValidation>
    <dataValidation errorStyle="information" type="textLength" allowBlank="1" showInputMessage="1" showErrorMessage="1" error="XLBVal:6=-527322.05&#13;&#10;" sqref="E17">
      <formula1>0</formula1>
      <formula2>300</formula2>
    </dataValidation>
    <dataValidation errorStyle="information" type="textLength" allowBlank="1" showInputMessage="1" showErrorMessage="1" error="XLBVal:6=-122839.5&#13;&#10;" sqref="D12 D11">
      <formula1>0</formula1>
      <formula2>300</formula2>
    </dataValidation>
    <dataValidation errorStyle="information" type="textLength" allowBlank="1" showInputMessage="1" showErrorMessage="1" error="XLBVal:6=-76172.5&#13;&#10;" sqref="C6">
      <formula1>0</formula1>
      <formula2>300</formula2>
    </dataValidation>
    <dataValidation errorStyle="information" type="textLength" allowBlank="1" showInputMessage="1" showErrorMessage="1" error="XLBVal:6=-29515.5&#13;&#10;" sqref="E8">
      <formula1>0</formula1>
      <formula2>300</formula2>
    </dataValidation>
    <dataValidation errorStyle="information" type="textLength" allowBlank="1" showInputMessage="1" showErrorMessage="1" error="XLBVal:6=-137088.46&#13;&#10;" sqref="C12 C11">
      <formula1>0</formula1>
      <formula2>300</formula2>
    </dataValidation>
    <dataValidation errorStyle="information" type="textLength" allowBlank="1" showInputMessage="1" showErrorMessage="1" error="XLBVal:6=-25250.5&#13;&#10;" sqref="D4">
      <formula1>0</formula1>
      <formula2>300</formula2>
    </dataValidation>
    <dataValidation errorStyle="information" type="textLength" allowBlank="1" showInputMessage="1" showErrorMessage="1" error="XLBVal:6=-90419&#13;&#10;" sqref="B9">
      <formula1>0</formula1>
      <formula2>300</formula2>
    </dataValidation>
    <dataValidation errorStyle="information" type="textLength" allowBlank="1" showInputMessage="1" showErrorMessage="1" error="XLBVal:6=0&#13;&#10;" sqref="B3:E3">
      <formula1>0</formula1>
      <formula2>300</formula2>
    </dataValidation>
    <dataValidation errorStyle="information" type="textLength" allowBlank="1" showInputMessage="1" showErrorMessage="1" error="XLBVal:6=-27192.5&#13;&#10;" sqref="B5">
      <formula1>0</formula1>
      <formula2>300</formula2>
    </dataValidation>
    <dataValidation errorStyle="information" type="textLength" allowBlank="1" showInputMessage="1" showErrorMessage="1" error="XLBVal:6=-43567.5&#13;&#10;" sqref="B10">
      <formula1>0</formula1>
      <formula2>300</formula2>
    </dataValidation>
    <dataValidation errorStyle="information" type="textLength" allowBlank="1" showInputMessage="1" showErrorMessage="1" error="XLBVal:6=-16284.5&#13;&#10;" sqref="C4">
      <formula1>0</formula1>
      <formula2>300</formula2>
    </dataValidation>
    <dataValidation errorStyle="information" type="textLength" allowBlank="1" showInputMessage="1" showErrorMessage="1" error="XLBVal:6=-39632&#13;&#10;" sqref="E7">
      <formula1>0</formula1>
      <formula2>300</formula2>
    </dataValidation>
    <dataValidation errorStyle="information" type="textLength" allowBlank="1" showInputMessage="1" showErrorMessage="1" error="XLBVal:6=-36830.09&#13;&#10;" sqref="C10">
      <formula1>0</formula1>
      <formula2>300</formula2>
    </dataValidation>
    <dataValidation errorStyle="information" type="textLength" allowBlank="1" showInputMessage="1" showErrorMessage="1" error="XLBVal:6=-24172.5&#13;&#10;" sqref="D5">
      <formula1>0</formula1>
      <formula2>300</formula2>
    </dataValidation>
    <dataValidation errorStyle="information" type="textLength" allowBlank="1" showInputMessage="1" showErrorMessage="1" error="XLBVal:6=-20364.5&#13;&#10;" sqref="B8">
      <formula1>0</formula1>
      <formula2>300</formula2>
    </dataValidation>
    <dataValidation errorStyle="information" type="textLength" allowBlank="1" showInputMessage="1" showErrorMessage="1" error="XLBVal:6=-86015.51&#13;&#10;" sqref="D6">
      <formula1>0</formula1>
      <formula2>300</formula2>
    </dataValidation>
    <dataValidation errorStyle="information" type="textLength" allowBlank="1" showInputMessage="1" showErrorMessage="1" error="XLBVal:6=-39502&#13;&#10;" sqref="C5">
      <formula1>0</formula1>
      <formula2>300</formula2>
    </dataValidation>
    <dataValidation errorStyle="information" type="textLength" allowBlank="1" showInputMessage="1" showErrorMessage="1" error="XLBVal:6=-24058.5&#13;&#10;" sqref="B7">
      <formula1>0</formula1>
      <formula2>300</formula2>
    </dataValidation>
    <dataValidation errorStyle="information" type="textLength" allowBlank="1" showInputMessage="1" showErrorMessage="1" error="XLBVal:6=-97612.5&#13;&#10;" sqref="D9">
      <formula1>0</formula1>
      <formula2>300</formula2>
    </dataValidation>
    <dataValidation errorStyle="information" type="textLength" allowBlank="1" showInputMessage="1" showErrorMessage="1" error="XLBVal:6=-32067.8&#13;&#10;" sqref="D10">
      <formula1>0</formula1>
      <formula2>300</formula2>
    </dataValidation>
    <dataValidation errorStyle="information" type="textLength" allowBlank="1" showInputMessage="1" showErrorMessage="1" error="XLBVal:6=-18337&#13;&#10;" sqref="E4">
      <formula1>0</formula1>
      <formula2>300</formula2>
    </dataValidation>
    <dataValidation errorStyle="information" type="textLength" allowBlank="1" showInputMessage="1" showErrorMessage="1" error="XLBVal:6=-83744.62&#13;&#10;" sqref="E6">
      <formula1>0</formula1>
      <formula2>300</formula2>
    </dataValidation>
    <dataValidation errorStyle="information" type="textLength" allowBlank="1" showInputMessage="1" showErrorMessage="1" error="XLBVal:6=-88899&#13;&#10;" sqref="C9">
      <formula1>0</formula1>
      <formula2>300</formula2>
    </dataValidation>
    <dataValidation errorStyle="information" type="textLength" allowBlank="1" showInputMessage="1" showErrorMessage="1" error="XLBVal:6=-31715&#13;&#10;" sqref="D8">
      <formula1>0</formula1>
      <formula2>300</formula2>
    </dataValidation>
    <dataValidation errorStyle="information" type="textLength" allowBlank="1" showInputMessage="1" showErrorMessage="1" error="XLBVal:6=-129066.51&#13;&#10;" sqref="B12 B11">
      <formula1>0</formula1>
      <formula2>300</formula2>
    </dataValidation>
    <dataValidation errorStyle="information" type="textLength" allowBlank="1" showInputMessage="1" showErrorMessage="1" error="XLBVal:6=-37828.4&#13;&#10;" sqref="C7">
      <formula1>0</formula1>
      <formula2>300</formula2>
    </dataValidation>
    <dataValidation errorStyle="information" type="textLength" allowBlank="1" showInputMessage="1" showErrorMessage="1" error="XLBVal:6=-36389&#13;&#10;" sqref="E5">
      <formula1>0</formula1>
      <formula2>300</formula2>
    </dataValidation>
    <dataValidation errorStyle="information" type="textLength" allowBlank="1" showInputMessage="1" showErrorMessage="1" error="XLBVal:6=-25862.5&#13;&#10;" sqref="C8">
      <formula1>0</formula1>
      <formula2>300</formula2>
    </dataValidation>
    <dataValidation errorStyle="information" type="textLength" allowBlank="1" showInputMessage="1" showErrorMessage="1" error="XLBVal:6=-17170&#13;&#10;" sqref="B4">
      <formula1>0</formula1>
      <formula2>300</formula2>
    </dataValidation>
    <dataValidation errorStyle="information" type="textLength" allowBlank="1" showInputMessage="1" showErrorMessage="1" error="XLBVal:6=-95797.5&#13;&#10;" sqref="B6">
      <formula1>0</formula1>
      <formula2>300</formula2>
    </dataValidation>
    <dataValidation errorStyle="information" type="textLength" allowBlank="1" showInputMessage="1" showErrorMessage="1" error="XLBVal:6=-73032&#13;&#10;" sqref="H12">
      <formula1>0</formula1>
      <formula2>300</formula2>
    </dataValidation>
    <dataValidation errorStyle="information" type="textLength" allowBlank="1" showInputMessage="1" showErrorMessage="1" error="XLBVal:6=-28927.5&#13;&#10;" sqref="F4">
      <formula1>0</formula1>
      <formula2>300</formula2>
    </dataValidation>
    <dataValidation errorStyle="information" type="textLength" allowBlank="1" showInputMessage="1" showErrorMessage="1" error="XLBVal:6=-27776&#13;&#10;" sqref="G4">
      <formula1>0</formula1>
      <formula2>300</formula2>
    </dataValidation>
    <dataValidation errorStyle="information" type="textLength" allowBlank="1" showInputMessage="1" showErrorMessage="1" error="XLBVal:6=-22367&#13;&#10;" sqref="H4">
      <formula1>0</formula1>
      <formula2>300</formula2>
    </dataValidation>
    <dataValidation errorStyle="information" type="textLength" allowBlank="1" showInputMessage="1" showErrorMessage="1" error="XLBVal:6=-39315&#13;&#10;" sqref="F5">
      <formula1>0</formula1>
      <formula2>300</formula2>
    </dataValidation>
    <dataValidation errorStyle="information" type="textLength" allowBlank="1" showInputMessage="1" showErrorMessage="1" error="XLBVal:6=-31374&#13;&#10;" sqref="G5">
      <formula1>0</formula1>
      <formula2>300</formula2>
    </dataValidation>
    <dataValidation errorStyle="information" type="textLength" allowBlank="1" showInputMessage="1" showErrorMessage="1" error="XLBVal:6=-35994&#13;&#10;" sqref="H5">
      <formula1>0</formula1>
      <formula2>300</formula2>
    </dataValidation>
    <dataValidation errorStyle="information" type="textLength" allowBlank="1" showInputMessage="1" showErrorMessage="1" error="XLBVal:6=-85996.2&#13;&#10;" sqref="F6">
      <formula1>0</formula1>
      <formula2>300</formula2>
    </dataValidation>
    <dataValidation errorStyle="information" type="textLength" allowBlank="1" showInputMessage="1" showErrorMessage="1" error="XLBVal:6=-141220.75&#13;&#10;" sqref="G6">
      <formula1>0</formula1>
      <formula2>300</formula2>
    </dataValidation>
    <dataValidation errorStyle="information" type="textLength" allowBlank="1" showInputMessage="1" showErrorMessage="1" error="XLBVal:6=-116141&#13;&#10;" sqref="H6">
      <formula1>0</formula1>
      <formula2>300</formula2>
    </dataValidation>
    <dataValidation errorStyle="information" type="textLength" allowBlank="1" showInputMessage="1" showErrorMessage="1" error="XLBVal:6=-43414.5&#13;&#10;" sqref="F7">
      <formula1>0</formula1>
      <formula2>300</formula2>
    </dataValidation>
    <dataValidation errorStyle="information" type="textLength" allowBlank="1" showInputMessage="1" showErrorMessage="1" error="XLBVal:6=-29403&#13;&#10;" sqref="G7">
      <formula1>0</formula1>
      <formula2>300</formula2>
    </dataValidation>
    <dataValidation errorStyle="information" type="textLength" allowBlank="1" showInputMessage="1" showErrorMessage="1" error="XLBVal:6=-42938&#13;&#10;" sqref="H7">
      <formula1>0</formula1>
      <formula2>300</formula2>
    </dataValidation>
    <dataValidation errorStyle="information" type="textLength" allowBlank="1" showInputMessage="1" showErrorMessage="1" error="XLBVal:6=-25390.5&#13;&#10;" sqref="F8">
      <formula1>0</formula1>
      <formula2>300</formula2>
    </dataValidation>
    <dataValidation errorStyle="information" type="textLength" allowBlank="1" showInputMessage="1" showErrorMessage="1" error="XLBVal:6=-48759&#13;&#10;" sqref="G8">
      <formula1>0</formula1>
      <formula2>300</formula2>
    </dataValidation>
    <dataValidation errorStyle="information" type="textLength" allowBlank="1" showInputMessage="1" showErrorMessage="1" error="XLBVal:6=-41473.05&#13;&#10;" sqref="H8">
      <formula1>0</formula1>
      <formula2>300</formula2>
    </dataValidation>
    <dataValidation errorStyle="information" type="textLength" allowBlank="1" showInputMessage="1" showErrorMessage="1" error="XLBVal:6=-89770.4&#13;&#10;" sqref="E9">
      <formula1>0</formula1>
      <formula2>300</formula2>
    </dataValidation>
    <dataValidation errorStyle="information" type="textLength" allowBlank="1" showInputMessage="1" showErrorMessage="1" error="XLBVal:6=-103611.75&#13;&#10;" sqref="F9">
      <formula1>0</formula1>
      <formula2>300</formula2>
    </dataValidation>
    <dataValidation errorStyle="information" type="textLength" allowBlank="1" showInputMessage="1" showErrorMessage="1" error="XLBVal:6=-118532.75&#13;&#10;" sqref="G9">
      <formula1>0</formula1>
      <formula2>300</formula2>
    </dataValidation>
    <dataValidation errorStyle="information" type="textLength" allowBlank="1" showInputMessage="1" showErrorMessage="1" error="XLBVal:6=-143036&#13;&#10;" sqref="H9">
      <formula1>0</formula1>
      <formula2>300</formula2>
    </dataValidation>
    <dataValidation errorStyle="information" type="textLength" allowBlank="1" showInputMessage="1" showErrorMessage="1" error="XLBVal:6=-44868.5&#13;&#10;" sqref="E10">
      <formula1>0</formula1>
      <formula2>300</formula2>
    </dataValidation>
    <dataValidation errorStyle="information" type="textLength" allowBlank="1" showInputMessage="1" showErrorMessage="1" error="XLBVal:6=-28029.5&#13;&#10;" sqref="F10">
      <formula1>0</formula1>
      <formula2>300</formula2>
    </dataValidation>
    <dataValidation errorStyle="information" type="textLength" allowBlank="1" showInputMessage="1" showErrorMessage="1" error="XLBVal:6=-35431.5&#13;&#10;" sqref="G10">
      <formula1>0</formula1>
      <formula2>300</formula2>
    </dataValidation>
    <dataValidation errorStyle="information" type="textLength" allowBlank="1" showInputMessage="1" showErrorMessage="1" error="XLBVal:6=-45044.5&#13;&#10;" sqref="H10">
      <formula1>0</formula1>
      <formula2>300</formula2>
    </dataValidation>
    <dataValidation errorStyle="information" type="textLength" allowBlank="1" showInputMessage="1" showErrorMessage="1" error="XLBVal:6=-117419.35&#13;&#10;" sqref="E11 E12">
      <formula1>0</formula1>
      <formula2>300</formula2>
    </dataValidation>
    <dataValidation errorStyle="information" type="textLength" allowBlank="1" showInputMessage="1" showErrorMessage="1" error="XLBVal:6=-139823.83&#13;&#10;" sqref="F11:F12">
      <formula1>0</formula1>
      <formula2>300</formula2>
    </dataValidation>
    <dataValidation errorStyle="information" type="textLength" allowBlank="1" showInputMessage="1" showErrorMessage="1" error="XLBVal:6=-149003.75&#13;&#10;" sqref="G11:G12">
      <formula1>0</formula1>
      <formula2>300</formula2>
    </dataValidation>
    <dataValidation errorStyle="information" type="textLength" allowBlank="1" showInputMessage="1" showErrorMessage="1" error="XLBVal:6=-41634&#13;&#10;" sqref="H11">
      <formula1>0</formula1>
      <formula2>300</formula2>
    </dataValidation>
    <dataValidation errorStyle="information" type="textLength" allowBlank="1" showInputMessage="1" showErrorMessage="1" error="XLBVal:6=-483110.21&#13;&#10;" sqref="B17">
      <formula1>0</formula1>
      <formula2>300</formula2>
    </dataValidation>
    <dataValidation errorStyle="information" type="textLength" allowBlank="1" showInputMessage="1" showErrorMessage="1" error="XLBVal:6=-503289.85&#13;&#10;" sqref="C17">
      <formula1>0</formula1>
      <formula2>300</formula2>
    </dataValidation>
    <dataValidation errorStyle="information" type="textLength" allowBlank="1" showInputMessage="1" showErrorMessage="1" error="XLBVal:6=-503011.98&#13;&#10;" sqref="D17">
      <formula1>0</formula1>
      <formula2>300</formula2>
    </dataValidation>
    <dataValidation errorStyle="information" type="textLength" allowBlank="1" showInputMessage="1" showErrorMessage="1" error="XLBVal:6=-522924.18&#13;&#10;" sqref="F17">
      <formula1>0</formula1>
      <formula2>300</formula2>
    </dataValidation>
    <dataValidation errorStyle="information" type="textLength" allowBlank="1" showInputMessage="1" showErrorMessage="1" error="XLBVal:6=-643794.65&#13;&#10;" sqref="G17">
      <formula1>0</formula1>
      <formula2>300</formula2>
    </dataValidation>
    <dataValidation errorStyle="information" type="textLength" allowBlank="1" showInputMessage="1" showErrorMessage="1" error="XLBVal:6=-682949.85&#13;&#10;" sqref="H17">
      <formula1>0</formula1>
      <formula2>300</formula2>
    </dataValidation>
    <dataValidation errorStyle="information" type="textLength" allowBlank="1" showInputMessage="1" showErrorMessage="1" error="XLBVal:6=35050.64&#13;&#10;" sqref="X5">
      <formula1>0</formula1>
      <formula2>300</formula2>
    </dataValidation>
  </dataValidations>
  <printOptions/>
  <pageMargins left="0.7" right="0.7" top="0.75" bottom="0.75" header="0.3" footer="0.3"/>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O222"/>
  <sheetViews>
    <sheetView tabSelected="1" zoomScale="75" zoomScaleNormal="75" zoomScalePageLayoutView="0" workbookViewId="0" topLeftCell="A1">
      <selection activeCell="B5" sqref="B5:L6"/>
    </sheetView>
  </sheetViews>
  <sheetFormatPr defaultColWidth="0" defaultRowHeight="12.75" zeroHeight="1"/>
  <cols>
    <col min="1" max="1" width="13.421875" style="0" customWidth="1"/>
    <col min="2" max="2" width="3.140625" style="0" bestFit="1" customWidth="1"/>
    <col min="3" max="5" width="3.140625" style="0" customWidth="1"/>
    <col min="6" max="6" width="8.28125" style="0" customWidth="1"/>
    <col min="7" max="7" width="5.8515625" style="0" customWidth="1"/>
    <col min="8" max="8" width="24.140625" style="0" customWidth="1"/>
    <col min="9" max="9" width="26.140625" style="0" customWidth="1"/>
    <col min="10" max="10" width="16.140625" style="0" hidden="1" customWidth="1"/>
    <col min="11" max="11" width="18.421875" style="0" customWidth="1"/>
    <col min="12" max="12" width="21.00390625" style="0" customWidth="1"/>
    <col min="13" max="13" width="25.57421875" style="0" customWidth="1"/>
    <col min="14" max="14" width="24.7109375" style="0" customWidth="1"/>
    <col min="15" max="15" width="13.7109375" style="0" customWidth="1"/>
    <col min="16" max="16" width="17.421875" style="0" customWidth="1"/>
    <col min="17" max="17" width="19.28125" style="0" customWidth="1"/>
    <col min="18" max="18" width="12.7109375" style="0" bestFit="1" customWidth="1"/>
    <col min="19" max="20" width="12.140625" style="0" bestFit="1" customWidth="1"/>
    <col min="21" max="21" width="3.7109375" style="128" customWidth="1"/>
    <col min="22" max="22" width="5.57421875" style="128" hidden="1" customWidth="1"/>
    <col min="23" max="23" width="3.57421875" style="128" hidden="1" customWidth="1"/>
    <col min="24" max="27" width="2.28125" style="128" hidden="1" customWidth="1"/>
    <col min="28" max="28" width="3.28125" style="128" hidden="1" customWidth="1"/>
    <col min="29" max="29" width="2.28125" style="128" hidden="1" customWidth="1"/>
    <col min="30" max="30" width="23.140625" style="128" hidden="1" customWidth="1"/>
    <col min="31" max="31" width="26.28125" style="128" hidden="1" customWidth="1"/>
    <col min="32" max="32" width="11.421875" style="95" hidden="1" customWidth="1"/>
    <col min="33" max="33" width="9.140625" style="95" hidden="1" customWidth="1"/>
    <col min="34" max="16384" width="9.140625" style="0" hidden="1" customWidth="1"/>
  </cols>
  <sheetData>
    <row r="1" spans="1:23" ht="12.75" customHeight="1">
      <c r="A1" s="228" t="s">
        <v>1766</v>
      </c>
      <c r="B1" s="228"/>
      <c r="C1" s="228"/>
      <c r="D1" s="228"/>
      <c r="E1" s="228"/>
      <c r="F1" s="228"/>
      <c r="G1" s="228"/>
      <c r="H1" s="228"/>
      <c r="I1" s="228"/>
      <c r="J1" s="228"/>
      <c r="K1" s="228"/>
      <c r="L1" s="228"/>
      <c r="M1" s="228"/>
      <c r="N1" s="10"/>
      <c r="W1" s="128" t="s">
        <v>1692</v>
      </c>
    </row>
    <row r="2" spans="1:23" ht="12.75" customHeight="1">
      <c r="A2" s="228"/>
      <c r="B2" s="228"/>
      <c r="C2" s="228"/>
      <c r="D2" s="228"/>
      <c r="E2" s="228"/>
      <c r="F2" s="228"/>
      <c r="G2" s="228"/>
      <c r="H2" s="228"/>
      <c r="I2" s="228"/>
      <c r="J2" s="228"/>
      <c r="K2" s="228"/>
      <c r="L2" s="228"/>
      <c r="M2" s="228"/>
      <c r="N2" s="10"/>
      <c r="W2" s="128" t="s">
        <v>583</v>
      </c>
    </row>
    <row r="3" spans="1:23" ht="15.75">
      <c r="A3" s="234" t="s">
        <v>1049</v>
      </c>
      <c r="B3" s="235"/>
      <c r="C3" s="235"/>
      <c r="D3" s="235"/>
      <c r="E3" s="235"/>
      <c r="F3" s="235"/>
      <c r="G3" s="235"/>
      <c r="H3" s="235"/>
      <c r="I3" s="235"/>
      <c r="J3" s="235"/>
      <c r="K3" s="235"/>
      <c r="L3" s="235"/>
      <c r="W3" s="128" t="s">
        <v>584</v>
      </c>
    </row>
    <row r="4" spans="1:23" ht="18.75" thickBot="1">
      <c r="A4" s="29"/>
      <c r="B4" s="30"/>
      <c r="C4" s="30"/>
      <c r="D4" s="30"/>
      <c r="E4" s="30"/>
      <c r="F4" s="30"/>
      <c r="G4" s="30"/>
      <c r="H4" s="30"/>
      <c r="I4" s="30"/>
      <c r="J4" s="30"/>
      <c r="K4" s="30"/>
      <c r="L4" s="30"/>
      <c r="M4" s="40"/>
      <c r="N4" s="110"/>
      <c r="O4" s="24"/>
      <c r="W4" s="128" t="s">
        <v>585</v>
      </c>
    </row>
    <row r="5" spans="1:15" ht="17.25" customHeight="1">
      <c r="A5" s="184" t="s">
        <v>919</v>
      </c>
      <c r="B5" s="186" t="s">
        <v>964</v>
      </c>
      <c r="C5" s="187"/>
      <c r="D5" s="187"/>
      <c r="E5" s="187"/>
      <c r="F5" s="187"/>
      <c r="G5" s="187"/>
      <c r="H5" s="187"/>
      <c r="I5" s="187"/>
      <c r="J5" s="187"/>
      <c r="K5" s="187"/>
      <c r="L5" s="188"/>
      <c r="M5" s="40"/>
      <c r="N5" s="109"/>
      <c r="O5" s="149"/>
    </row>
    <row r="6" spans="1:15" ht="52.5" customHeight="1" thickBot="1">
      <c r="A6" s="185"/>
      <c r="B6" s="189"/>
      <c r="C6" s="190"/>
      <c r="D6" s="190"/>
      <c r="E6" s="190"/>
      <c r="F6" s="190"/>
      <c r="G6" s="190"/>
      <c r="H6" s="190"/>
      <c r="I6" s="190"/>
      <c r="J6" s="190"/>
      <c r="K6" s="190"/>
      <c r="L6" s="191"/>
      <c r="M6" s="40"/>
      <c r="N6" s="109"/>
      <c r="O6" s="149"/>
    </row>
    <row r="7" spans="13:30" ht="13.5" customHeight="1" thickBot="1">
      <c r="M7" s="54"/>
      <c r="O7" s="26"/>
      <c r="P7" s="26"/>
      <c r="Q7" s="26"/>
      <c r="R7" s="26"/>
      <c r="S7" s="26"/>
      <c r="T7" s="2"/>
      <c r="U7" s="129"/>
      <c r="V7" s="129"/>
      <c r="W7" s="129"/>
      <c r="X7" s="129"/>
      <c r="Y7" s="129"/>
      <c r="Z7" s="129"/>
      <c r="AA7" s="129"/>
      <c r="AB7" s="129"/>
      <c r="AC7" s="129"/>
      <c r="AD7" s="129"/>
    </row>
    <row r="8" spans="1:30" ht="19.5" customHeight="1" thickBot="1">
      <c r="A8" s="215" t="s">
        <v>918</v>
      </c>
      <c r="B8" s="232"/>
      <c r="C8" s="192" t="str">
        <f>VLOOKUP(B5,Sheet1!E:F,2,FALSE)</f>
        <v>Select Benefice</v>
      </c>
      <c r="D8" s="193"/>
      <c r="E8" s="193"/>
      <c r="F8" s="193"/>
      <c r="G8" s="194"/>
      <c r="H8" s="174"/>
      <c r="I8" s="174"/>
      <c r="J8" s="65"/>
      <c r="K8" s="215" t="s">
        <v>1056</v>
      </c>
      <c r="L8" s="213" t="s">
        <v>1692</v>
      </c>
      <c r="M8" s="205">
        <v>2024</v>
      </c>
      <c r="N8" s="2"/>
      <c r="O8" s="55"/>
      <c r="P8" s="55"/>
      <c r="Q8" s="55"/>
      <c r="R8" s="55"/>
      <c r="S8" s="55"/>
      <c r="T8" s="55"/>
      <c r="U8" s="130"/>
      <c r="V8" s="129"/>
      <c r="W8" s="129"/>
      <c r="X8" s="129"/>
      <c r="Y8" s="129"/>
      <c r="Z8" s="129"/>
      <c r="AA8" s="129"/>
      <c r="AB8" s="129"/>
      <c r="AC8" s="129"/>
      <c r="AD8" s="129"/>
    </row>
    <row r="9" spans="1:31" ht="18.75" customHeight="1" thickBot="1">
      <c r="A9" s="216"/>
      <c r="B9" s="233"/>
      <c r="C9" s="195"/>
      <c r="D9" s="196"/>
      <c r="E9" s="196"/>
      <c r="F9" s="196"/>
      <c r="G9" s="197"/>
      <c r="H9" s="174"/>
      <c r="I9" s="174"/>
      <c r="J9" s="66"/>
      <c r="K9" s="216"/>
      <c r="L9" s="214"/>
      <c r="M9" s="206"/>
      <c r="N9" s="2"/>
      <c r="O9" s="199" t="s">
        <v>1753</v>
      </c>
      <c r="P9" s="200"/>
      <c r="Q9" s="200"/>
      <c r="R9" s="200"/>
      <c r="S9" s="200"/>
      <c r="T9" s="201"/>
      <c r="U9" s="131"/>
      <c r="V9" s="129"/>
      <c r="W9" s="129"/>
      <c r="X9" s="129"/>
      <c r="Y9" s="129"/>
      <c r="Z9" s="129"/>
      <c r="AA9" s="129"/>
      <c r="AB9" s="129"/>
      <c r="AC9" s="129"/>
      <c r="AD9" s="129"/>
      <c r="AE9" s="128" t="s">
        <v>580</v>
      </c>
    </row>
    <row r="10" spans="10:31" ht="18.75" customHeight="1" thickBot="1">
      <c r="J10" s="64"/>
      <c r="K10" s="236" t="s">
        <v>1765</v>
      </c>
      <c r="L10" s="237"/>
      <c r="M10" s="238"/>
      <c r="N10" s="2"/>
      <c r="O10" s="202"/>
      <c r="P10" s="203"/>
      <c r="Q10" s="203"/>
      <c r="R10" s="203"/>
      <c r="S10" s="203"/>
      <c r="T10" s="204"/>
      <c r="U10" s="131"/>
      <c r="V10" s="129"/>
      <c r="W10" s="129"/>
      <c r="X10" s="129"/>
      <c r="Y10" s="129"/>
      <c r="Z10" s="129"/>
      <c r="AA10" s="129"/>
      <c r="AB10" s="129"/>
      <c r="AC10" s="129"/>
      <c r="AD10" s="129"/>
      <c r="AE10" s="128" t="s">
        <v>581</v>
      </c>
    </row>
    <row r="11" spans="9:13" ht="18.75" customHeight="1" thickBot="1">
      <c r="I11" s="64"/>
      <c r="J11" s="64"/>
      <c r="K11" s="239"/>
      <c r="L11" s="240"/>
      <c r="M11" s="241"/>
    </row>
    <row r="12" spans="1:32" ht="12.75">
      <c r="A12" s="4"/>
      <c r="K12" s="4"/>
      <c r="L12" s="4"/>
      <c r="M12" s="4"/>
      <c r="N12" s="4"/>
      <c r="O12" s="4"/>
      <c r="AF12" s="125"/>
    </row>
    <row r="13" spans="1:33" ht="90">
      <c r="A13" s="102" t="s">
        <v>1042</v>
      </c>
      <c r="B13" s="231" t="s">
        <v>1047</v>
      </c>
      <c r="C13" s="231"/>
      <c r="D13" s="231"/>
      <c r="E13" s="231"/>
      <c r="F13" s="231"/>
      <c r="G13" s="231"/>
      <c r="H13" s="103" t="s">
        <v>1022</v>
      </c>
      <c r="I13" s="103" t="s">
        <v>1069</v>
      </c>
      <c r="J13" s="102" t="s">
        <v>963</v>
      </c>
      <c r="K13" s="102" t="s">
        <v>1008</v>
      </c>
      <c r="L13" s="102" t="s">
        <v>1007</v>
      </c>
      <c r="M13" s="102" t="s">
        <v>372</v>
      </c>
      <c r="N13" s="102" t="s">
        <v>1011</v>
      </c>
      <c r="O13" s="102" t="s">
        <v>370</v>
      </c>
      <c r="P13" s="102" t="s">
        <v>1010</v>
      </c>
      <c r="Q13" s="102" t="s">
        <v>371</v>
      </c>
      <c r="R13" s="102" t="s">
        <v>1058</v>
      </c>
      <c r="S13" s="102" t="s">
        <v>1048</v>
      </c>
      <c r="T13" s="100"/>
      <c r="U13" s="132"/>
      <c r="V13" s="132"/>
      <c r="AF13" s="125"/>
      <c r="AG13"/>
    </row>
    <row r="14" spans="1:33" ht="30">
      <c r="A14" s="89" t="s">
        <v>1061</v>
      </c>
      <c r="B14" s="178" t="s">
        <v>1676</v>
      </c>
      <c r="C14" s="179"/>
      <c r="D14" s="179"/>
      <c r="E14" s="179"/>
      <c r="F14" s="179"/>
      <c r="G14" s="180"/>
      <c r="H14" s="90" t="s">
        <v>1676</v>
      </c>
      <c r="I14" s="90" t="s">
        <v>1676</v>
      </c>
      <c r="J14" s="91"/>
      <c r="K14" s="87" t="s">
        <v>1057</v>
      </c>
      <c r="L14" s="87" t="s">
        <v>1057</v>
      </c>
      <c r="M14" s="87" t="s">
        <v>1057</v>
      </c>
      <c r="N14" s="87" t="s">
        <v>582</v>
      </c>
      <c r="O14" s="87" t="s">
        <v>582</v>
      </c>
      <c r="P14" s="88" t="s">
        <v>1009</v>
      </c>
      <c r="Q14" s="87" t="s">
        <v>1046</v>
      </c>
      <c r="R14" s="87" t="s">
        <v>1046</v>
      </c>
      <c r="S14" s="87" t="s">
        <v>1046</v>
      </c>
      <c r="T14" s="99"/>
      <c r="U14" s="133"/>
      <c r="V14" s="133"/>
      <c r="AF14" s="125"/>
      <c r="AG14"/>
    </row>
    <row r="15" spans="1:32" s="75" customFormat="1" ht="64.5" customHeight="1">
      <c r="A15" s="92"/>
      <c r="B15" s="175" t="s">
        <v>1667</v>
      </c>
      <c r="C15" s="176"/>
      <c r="D15" s="176"/>
      <c r="E15" s="176"/>
      <c r="F15" s="176"/>
      <c r="G15" s="177"/>
      <c r="H15" s="60" t="s">
        <v>1667</v>
      </c>
      <c r="I15" s="60"/>
      <c r="J15" s="69"/>
      <c r="K15" s="93"/>
      <c r="L15" s="93"/>
      <c r="M15" s="93"/>
      <c r="N15" s="70" t="s">
        <v>581</v>
      </c>
      <c r="O15" s="70" t="s">
        <v>581</v>
      </c>
      <c r="P15" s="71">
        <v>0</v>
      </c>
      <c r="Q15" s="72">
        <f>IF(ISNA(VLOOKUP(H15,Sheet1!$L$2:$Q$37,2,FALSE)),0,VLOOKUP(H15,Sheet1!$L$2:$Q$37,2,FALSE))</f>
        <v>0</v>
      </c>
      <c r="R15" s="72">
        <f>IF(ISNA(VLOOKUP(H15,Sheet1!$L$2:$Q$37,3,FALSE)),0,VLOOKUP(H15,Sheet1!$L$2:$Q$37,3,FALSE))</f>
        <v>0</v>
      </c>
      <c r="S15" s="73">
        <f>SUM(P15+Q15+R15)</f>
        <v>0</v>
      </c>
      <c r="T15" s="96">
        <f aca="true" t="shared" si="0" ref="T15:T23">IF(N15="Yes",Q15,0)</f>
        <v>0</v>
      </c>
      <c r="U15" s="134"/>
      <c r="V15" s="134"/>
      <c r="W15" s="135"/>
      <c r="X15" s="136"/>
      <c r="Y15" s="136"/>
      <c r="Z15" s="136"/>
      <c r="AA15" s="136"/>
      <c r="AB15" s="136"/>
      <c r="AC15" s="135"/>
      <c r="AD15" s="135" t="e">
        <f>VLOOKUP(C8,Sheet1!C576:D738,2,FALSE)</f>
        <v>#N/A</v>
      </c>
      <c r="AE15" s="135" t="str">
        <f>VLOOKUP(B15,Sheet1!$B$739:$D$770,2,FALSE)</f>
        <v>ClickHere</v>
      </c>
      <c r="AF15" s="127"/>
    </row>
    <row r="16" spans="1:32" s="75" customFormat="1" ht="64.5" customHeight="1">
      <c r="A16" s="92"/>
      <c r="B16" s="175" t="s">
        <v>1667</v>
      </c>
      <c r="C16" s="176"/>
      <c r="D16" s="176"/>
      <c r="E16" s="176"/>
      <c r="F16" s="176"/>
      <c r="G16" s="177"/>
      <c r="H16" s="60" t="s">
        <v>1667</v>
      </c>
      <c r="I16" s="60"/>
      <c r="J16" s="69"/>
      <c r="K16" s="93"/>
      <c r="L16" s="93"/>
      <c r="M16" s="93"/>
      <c r="N16" s="70" t="s">
        <v>581</v>
      </c>
      <c r="O16" s="70" t="s">
        <v>581</v>
      </c>
      <c r="P16" s="71">
        <v>0</v>
      </c>
      <c r="Q16" s="72">
        <f>IF(ISNA(VLOOKUP(H16,Sheet1!$L$2:$Q$37,2,FALSE)),0,VLOOKUP(H16,Sheet1!$L$2:$Q$37,2,FALSE))</f>
        <v>0</v>
      </c>
      <c r="R16" s="72">
        <f>IF(ISNA(VLOOKUP(H16,Sheet1!$L$2:$Q$37,3,FALSE)),0,VLOOKUP(H16,Sheet1!$L$2:$Q$37,3,FALSE))</f>
        <v>0</v>
      </c>
      <c r="S16" s="73">
        <f aca="true" t="shared" si="1" ref="S16:S23">SUM(P16+Q16+R16)</f>
        <v>0</v>
      </c>
      <c r="T16" s="96">
        <f t="shared" si="0"/>
        <v>0</v>
      </c>
      <c r="U16" s="134"/>
      <c r="V16" s="134"/>
      <c r="W16" s="135"/>
      <c r="X16" s="136"/>
      <c r="Y16" s="136"/>
      <c r="Z16" s="136"/>
      <c r="AA16" s="136"/>
      <c r="AB16" s="136"/>
      <c r="AC16" s="135"/>
      <c r="AD16" s="135"/>
      <c r="AE16" s="135" t="str">
        <f>VLOOKUP(B16,Sheet1!$B$739:$D$770,2,FALSE)</f>
        <v>ClickHere</v>
      </c>
      <c r="AF16" s="127"/>
    </row>
    <row r="17" spans="1:32" s="75" customFormat="1" ht="63.75" customHeight="1">
      <c r="A17" s="92"/>
      <c r="B17" s="175" t="s">
        <v>1667</v>
      </c>
      <c r="C17" s="176"/>
      <c r="D17" s="176"/>
      <c r="E17" s="176"/>
      <c r="F17" s="176"/>
      <c r="G17" s="177"/>
      <c r="H17" s="60" t="s">
        <v>1667</v>
      </c>
      <c r="I17" s="60"/>
      <c r="J17" s="69"/>
      <c r="K17" s="93"/>
      <c r="L17" s="93"/>
      <c r="M17" s="93"/>
      <c r="N17" s="70" t="s">
        <v>581</v>
      </c>
      <c r="O17" s="70" t="s">
        <v>581</v>
      </c>
      <c r="P17" s="71">
        <v>0</v>
      </c>
      <c r="Q17" s="72">
        <f>IF(ISNA(VLOOKUP(H17,Sheet1!$L$2:$Q$37,2,FALSE)),0,VLOOKUP(H17,Sheet1!$L$2:$Q$37,2,FALSE))</f>
        <v>0</v>
      </c>
      <c r="R17" s="72">
        <f>IF(ISNA(VLOOKUP(H17,Sheet1!$L$2:$Q$37,3,FALSE)),0,VLOOKUP(H17,Sheet1!$L$2:$Q$37,3,FALSE))</f>
        <v>0</v>
      </c>
      <c r="S17" s="73">
        <f t="shared" si="1"/>
        <v>0</v>
      </c>
      <c r="T17" s="96">
        <f t="shared" si="0"/>
        <v>0</v>
      </c>
      <c r="U17" s="134"/>
      <c r="V17" s="134"/>
      <c r="W17" s="135"/>
      <c r="X17" s="136"/>
      <c r="Y17" s="136"/>
      <c r="Z17" s="136"/>
      <c r="AA17" s="136"/>
      <c r="AB17" s="136"/>
      <c r="AC17" s="135"/>
      <c r="AD17" s="135"/>
      <c r="AE17" s="135" t="str">
        <f>VLOOKUP(B17,Sheet1!$B$739:$D$770,2,FALSE)</f>
        <v>ClickHere</v>
      </c>
      <c r="AF17" s="127"/>
    </row>
    <row r="18" spans="1:32" s="75" customFormat="1" ht="63.75" customHeight="1">
      <c r="A18" s="92"/>
      <c r="B18" s="175" t="s">
        <v>1667</v>
      </c>
      <c r="C18" s="176"/>
      <c r="D18" s="176"/>
      <c r="E18" s="176"/>
      <c r="F18" s="176"/>
      <c r="G18" s="177"/>
      <c r="H18" s="60" t="s">
        <v>1667</v>
      </c>
      <c r="I18" s="60"/>
      <c r="J18" s="69"/>
      <c r="K18" s="93"/>
      <c r="L18" s="93"/>
      <c r="M18" s="93"/>
      <c r="N18" s="70" t="s">
        <v>581</v>
      </c>
      <c r="O18" s="70" t="s">
        <v>581</v>
      </c>
      <c r="P18" s="71">
        <v>0</v>
      </c>
      <c r="Q18" s="72">
        <f>IF(ISNA(VLOOKUP(H18,Sheet1!$L$2:$Q$37,2,FALSE)),0,VLOOKUP(H18,Sheet1!$L$2:$Q$37,2,FALSE))</f>
        <v>0</v>
      </c>
      <c r="R18" s="72">
        <f>IF(ISNA(VLOOKUP(H18,Sheet1!$L$2:$Q$37,3,FALSE)),0,VLOOKUP(H18,Sheet1!$L$2:$Q$37,3,FALSE))</f>
        <v>0</v>
      </c>
      <c r="S18" s="73">
        <f t="shared" si="1"/>
        <v>0</v>
      </c>
      <c r="T18" s="96">
        <f t="shared" si="0"/>
        <v>0</v>
      </c>
      <c r="U18" s="134"/>
      <c r="V18" s="134"/>
      <c r="W18" s="135"/>
      <c r="X18" s="136"/>
      <c r="Y18" s="136"/>
      <c r="Z18" s="136"/>
      <c r="AA18" s="136"/>
      <c r="AB18" s="136"/>
      <c r="AC18" s="135"/>
      <c r="AD18" s="135"/>
      <c r="AE18" s="135" t="str">
        <f>VLOOKUP(B18,Sheet1!$B$739:$D$770,2,FALSE)</f>
        <v>ClickHere</v>
      </c>
      <c r="AF18" s="127"/>
    </row>
    <row r="19" spans="1:32" s="75" customFormat="1" ht="63.75" customHeight="1">
      <c r="A19" s="92"/>
      <c r="B19" s="175" t="s">
        <v>1667</v>
      </c>
      <c r="C19" s="176"/>
      <c r="D19" s="176"/>
      <c r="E19" s="176"/>
      <c r="F19" s="176"/>
      <c r="G19" s="177"/>
      <c r="H19" s="60" t="s">
        <v>1667</v>
      </c>
      <c r="I19" s="60"/>
      <c r="J19" s="69"/>
      <c r="K19" s="93"/>
      <c r="L19" s="93"/>
      <c r="M19" s="93"/>
      <c r="N19" s="70" t="s">
        <v>581</v>
      </c>
      <c r="O19" s="70" t="s">
        <v>581</v>
      </c>
      <c r="P19" s="71">
        <v>0</v>
      </c>
      <c r="Q19" s="72">
        <f>IF(ISNA(VLOOKUP(H19,Sheet1!$L$2:$Q$37,2,FALSE)),0,VLOOKUP(H19,Sheet1!$L$2:$Q$37,2,FALSE))</f>
        <v>0</v>
      </c>
      <c r="R19" s="72">
        <f>IF(ISNA(VLOOKUP(H19,Sheet1!$L$2:$Q$37,3,FALSE)),0,VLOOKUP(H19,Sheet1!$L$2:$Q$37,3,FALSE))</f>
        <v>0</v>
      </c>
      <c r="S19" s="73">
        <f t="shared" si="1"/>
        <v>0</v>
      </c>
      <c r="T19" s="96">
        <f t="shared" si="0"/>
        <v>0</v>
      </c>
      <c r="U19" s="134"/>
      <c r="V19" s="134"/>
      <c r="W19" s="135"/>
      <c r="X19" s="136"/>
      <c r="Y19" s="136"/>
      <c r="Z19" s="136"/>
      <c r="AA19" s="136"/>
      <c r="AB19" s="136"/>
      <c r="AC19" s="135"/>
      <c r="AD19" s="135"/>
      <c r="AE19" s="135" t="str">
        <f>VLOOKUP(B19,Sheet1!$B$739:$D$770,2,FALSE)</f>
        <v>ClickHere</v>
      </c>
      <c r="AF19" s="127"/>
    </row>
    <row r="20" spans="1:32" s="75" customFormat="1" ht="63.75" customHeight="1">
      <c r="A20" s="92"/>
      <c r="B20" s="175" t="s">
        <v>1667</v>
      </c>
      <c r="C20" s="176"/>
      <c r="D20" s="176"/>
      <c r="E20" s="176"/>
      <c r="F20" s="176"/>
      <c r="G20" s="177"/>
      <c r="H20" s="60" t="s">
        <v>1667</v>
      </c>
      <c r="I20" s="60"/>
      <c r="J20" s="69"/>
      <c r="K20" s="93"/>
      <c r="L20" s="93"/>
      <c r="M20" s="93"/>
      <c r="N20" s="70" t="s">
        <v>581</v>
      </c>
      <c r="O20" s="70" t="s">
        <v>581</v>
      </c>
      <c r="P20" s="71">
        <v>0</v>
      </c>
      <c r="Q20" s="72">
        <f>IF(ISNA(VLOOKUP(H20,Sheet1!$L$2:$Q$37,2,FALSE)),0,VLOOKUP(H20,Sheet1!$L$2:$Q$37,2,FALSE))</f>
        <v>0</v>
      </c>
      <c r="R20" s="72">
        <f>IF(ISNA(VLOOKUP(H20,Sheet1!$L$2:$Q$37,3,FALSE)),0,VLOOKUP(H20,Sheet1!$L$2:$Q$37,3,FALSE))</f>
        <v>0</v>
      </c>
      <c r="S20" s="73">
        <f t="shared" si="1"/>
        <v>0</v>
      </c>
      <c r="T20" s="96">
        <f t="shared" si="0"/>
        <v>0</v>
      </c>
      <c r="U20" s="134"/>
      <c r="V20" s="134"/>
      <c r="W20" s="135"/>
      <c r="X20" s="136"/>
      <c r="Y20" s="136"/>
      <c r="Z20" s="136"/>
      <c r="AA20" s="136"/>
      <c r="AB20" s="136"/>
      <c r="AC20" s="135"/>
      <c r="AD20" s="135"/>
      <c r="AE20" s="135" t="str">
        <f>VLOOKUP(B20,Sheet1!$B$739:$D$770,2,FALSE)</f>
        <v>ClickHere</v>
      </c>
      <c r="AF20" s="127"/>
    </row>
    <row r="21" spans="1:32" s="75" customFormat="1" ht="63.75" customHeight="1">
      <c r="A21" s="92"/>
      <c r="B21" s="175" t="s">
        <v>1667</v>
      </c>
      <c r="C21" s="176"/>
      <c r="D21" s="176"/>
      <c r="E21" s="176"/>
      <c r="F21" s="176"/>
      <c r="G21" s="177"/>
      <c r="H21" s="60" t="s">
        <v>1667</v>
      </c>
      <c r="I21" s="60"/>
      <c r="J21" s="69"/>
      <c r="K21" s="93"/>
      <c r="L21" s="93"/>
      <c r="M21" s="93"/>
      <c r="N21" s="70" t="s">
        <v>581</v>
      </c>
      <c r="O21" s="70" t="s">
        <v>581</v>
      </c>
      <c r="P21" s="71">
        <v>0</v>
      </c>
      <c r="Q21" s="72">
        <f>IF(ISNA(VLOOKUP(H21,Sheet1!$L$2:$Q$37,2,FALSE)),0,VLOOKUP(H21,Sheet1!$L$2:$Q$37,2,FALSE))</f>
        <v>0</v>
      </c>
      <c r="R21" s="72">
        <f>IF(ISNA(VLOOKUP(H21,Sheet1!$L$2:$Q$37,3,FALSE)),0,VLOOKUP(H21,Sheet1!$L$2:$Q$37,3,FALSE))</f>
        <v>0</v>
      </c>
      <c r="S21" s="73">
        <f t="shared" si="1"/>
        <v>0</v>
      </c>
      <c r="T21" s="96">
        <f t="shared" si="0"/>
        <v>0</v>
      </c>
      <c r="U21" s="134"/>
      <c r="V21" s="134"/>
      <c r="W21" s="135"/>
      <c r="X21" s="136"/>
      <c r="Y21" s="136"/>
      <c r="Z21" s="136"/>
      <c r="AA21" s="136"/>
      <c r="AB21" s="136"/>
      <c r="AC21" s="135"/>
      <c r="AD21" s="135"/>
      <c r="AE21" s="135" t="str">
        <f>VLOOKUP(B21,Sheet1!$B$739:$D$770,2,FALSE)</f>
        <v>ClickHere</v>
      </c>
      <c r="AF21" s="127"/>
    </row>
    <row r="22" spans="1:32" s="75" customFormat="1" ht="63.75" customHeight="1">
      <c r="A22" s="92"/>
      <c r="B22" s="175" t="s">
        <v>1667</v>
      </c>
      <c r="C22" s="176"/>
      <c r="D22" s="176"/>
      <c r="E22" s="176"/>
      <c r="F22" s="176"/>
      <c r="G22" s="177"/>
      <c r="H22" s="60" t="s">
        <v>1667</v>
      </c>
      <c r="I22" s="60"/>
      <c r="J22" s="69"/>
      <c r="K22" s="93"/>
      <c r="L22" s="93"/>
      <c r="M22" s="93"/>
      <c r="N22" s="70" t="s">
        <v>581</v>
      </c>
      <c r="O22" s="70" t="s">
        <v>581</v>
      </c>
      <c r="P22" s="71">
        <v>0</v>
      </c>
      <c r="Q22" s="72">
        <f>IF(ISNA(VLOOKUP(H22,Sheet1!$L$2:$Q$37,2,FALSE)),0,VLOOKUP(H22,Sheet1!$L$2:$Q$37,2,FALSE))</f>
        <v>0</v>
      </c>
      <c r="R22" s="72">
        <f>IF(ISNA(VLOOKUP(H22,Sheet1!$L$2:$Q$37,3,FALSE)),0,VLOOKUP(H22,Sheet1!$L$2:$Q$37,3,FALSE))</f>
        <v>0</v>
      </c>
      <c r="S22" s="73">
        <f t="shared" si="1"/>
        <v>0</v>
      </c>
      <c r="T22" s="96">
        <f t="shared" si="0"/>
        <v>0</v>
      </c>
      <c r="U22" s="134"/>
      <c r="V22" s="134"/>
      <c r="W22" s="135"/>
      <c r="X22" s="136"/>
      <c r="Y22" s="136"/>
      <c r="Z22" s="136"/>
      <c r="AA22" s="136"/>
      <c r="AB22" s="136"/>
      <c r="AC22" s="135"/>
      <c r="AD22" s="135"/>
      <c r="AE22" s="135" t="str">
        <f>VLOOKUP(B22,Sheet1!$B$739:$D$770,2,FALSE)</f>
        <v>ClickHere</v>
      </c>
      <c r="AF22" s="127"/>
    </row>
    <row r="23" spans="1:32" s="75" customFormat="1" ht="63.75" customHeight="1">
      <c r="A23" s="92"/>
      <c r="B23" s="175" t="s">
        <v>1667</v>
      </c>
      <c r="C23" s="176"/>
      <c r="D23" s="176"/>
      <c r="E23" s="176"/>
      <c r="F23" s="176"/>
      <c r="G23" s="177"/>
      <c r="H23" s="60" t="s">
        <v>1667</v>
      </c>
      <c r="I23" s="60"/>
      <c r="J23" s="69"/>
      <c r="K23" s="93"/>
      <c r="L23" s="93"/>
      <c r="M23" s="93"/>
      <c r="N23" s="70" t="s">
        <v>581</v>
      </c>
      <c r="O23" s="70" t="s">
        <v>581</v>
      </c>
      <c r="P23" s="71">
        <v>0</v>
      </c>
      <c r="Q23" s="72">
        <f>IF(ISNA(VLOOKUP(H23,Sheet1!$L$2:$Q$37,2,FALSE)),0,VLOOKUP(H23,Sheet1!$L$2:$Q$37,2,FALSE))</f>
        <v>0</v>
      </c>
      <c r="R23" s="72">
        <f>IF(ISNA(VLOOKUP(H23,Sheet1!$L$2:$Q$37,3,FALSE)),0,VLOOKUP(H23,Sheet1!$L$2:$Q$37,3,FALSE))</f>
        <v>0</v>
      </c>
      <c r="S23" s="73">
        <f t="shared" si="1"/>
        <v>0</v>
      </c>
      <c r="T23" s="96">
        <f t="shared" si="0"/>
        <v>0</v>
      </c>
      <c r="U23" s="134"/>
      <c r="V23" s="134"/>
      <c r="W23" s="135"/>
      <c r="X23" s="136"/>
      <c r="Y23" s="136"/>
      <c r="Z23" s="136"/>
      <c r="AA23" s="136"/>
      <c r="AB23" s="136"/>
      <c r="AC23" s="135"/>
      <c r="AD23" s="135"/>
      <c r="AE23" s="135" t="str">
        <f>VLOOKUP(B23,Sheet1!$B$739:$D$770,2,FALSE)</f>
        <v>ClickHere</v>
      </c>
      <c r="AF23" s="127"/>
    </row>
    <row r="24" spans="1:32" s="120" customFormat="1" ht="25.5" customHeight="1" thickBot="1">
      <c r="A24" s="113"/>
      <c r="B24" s="114"/>
      <c r="C24" s="114"/>
      <c r="D24" s="114"/>
      <c r="E24" s="114"/>
      <c r="F24" s="114"/>
      <c r="G24" s="114"/>
      <c r="H24" s="114"/>
      <c r="I24" s="114"/>
      <c r="J24" s="111"/>
      <c r="K24" s="115"/>
      <c r="L24" s="115"/>
      <c r="M24" s="116"/>
      <c r="N24" s="117"/>
      <c r="O24" s="117"/>
      <c r="P24" s="112"/>
      <c r="Q24" s="112"/>
      <c r="R24" s="112"/>
      <c r="S24" s="118"/>
      <c r="T24" s="119"/>
      <c r="U24" s="137"/>
      <c r="V24" s="137"/>
      <c r="W24" s="136"/>
      <c r="X24" s="136"/>
      <c r="Y24" s="136"/>
      <c r="Z24" s="136"/>
      <c r="AA24" s="136"/>
      <c r="AB24" s="136"/>
      <c r="AC24" s="136"/>
      <c r="AD24" s="136"/>
      <c r="AE24" s="136"/>
      <c r="AF24" s="126"/>
    </row>
    <row r="25" spans="1:33" ht="25.5" customHeight="1" thickBot="1">
      <c r="A25" s="4"/>
      <c r="B25" s="4"/>
      <c r="C25" s="4"/>
      <c r="D25" s="4"/>
      <c r="E25" s="4"/>
      <c r="F25" s="4"/>
      <c r="G25" s="4"/>
      <c r="H25" s="4"/>
      <c r="I25" s="4"/>
      <c r="J25" s="4"/>
      <c r="K25" s="4"/>
      <c r="L25" s="4"/>
      <c r="M25" s="123" t="s">
        <v>212</v>
      </c>
      <c r="N25" s="121"/>
      <c r="O25" s="121"/>
      <c r="P25" s="122"/>
      <c r="Q25" s="124">
        <f>SUM(Q15:Q23)</f>
        <v>0</v>
      </c>
      <c r="R25" s="124">
        <f>SUM(R15:R23)</f>
        <v>0</v>
      </c>
      <c r="S25" s="124">
        <f>SUM(S15:S23)</f>
        <v>0</v>
      </c>
      <c r="T25" s="99"/>
      <c r="U25" s="133"/>
      <c r="AF25" s="125"/>
      <c r="AG25"/>
    </row>
    <row r="26" spans="1:33" ht="31.5" customHeight="1" thickBot="1">
      <c r="A26" s="217" t="s">
        <v>579</v>
      </c>
      <c r="B26" s="217"/>
      <c r="C26" s="217"/>
      <c r="D26" s="217"/>
      <c r="E26" s="217"/>
      <c r="F26" s="217"/>
      <c r="G26" s="217"/>
      <c r="H26" s="217"/>
      <c r="I26" s="217"/>
      <c r="J26" s="217"/>
      <c r="K26" s="4"/>
      <c r="L26" s="4"/>
      <c r="M26" s="76" t="s">
        <v>606</v>
      </c>
      <c r="N26" s="14"/>
      <c r="O26" s="14"/>
      <c r="P26" s="81"/>
      <c r="Q26" s="81">
        <f>SUM(Q25+'Continuation Sheet 1 (Page 2)'!Q27+'Continuation Sheet 2 (Page 3)'!Q27+'Continuation Sheet 3 (Page 4)'!Q27)</f>
        <v>0</v>
      </c>
      <c r="R26" s="81">
        <f>SUM(R25+'Continuation Sheet 1 (Page 2)'!R27+'Continuation Sheet 2 (Page 3)'!R27+'Continuation Sheet 3 (Page 4)'!R27)</f>
        <v>0</v>
      </c>
      <c r="S26" s="81">
        <f>SUM(S25+'Continuation Sheet 1 (Page 2)'!S27+'Continuation Sheet 2 (Page 3)'!S27+'Continuation Sheet 3 (Page 4)'!S27)</f>
        <v>0</v>
      </c>
      <c r="T26" s="99"/>
      <c r="U26" s="133"/>
      <c r="V26" s="133"/>
      <c r="AF26" s="125"/>
      <c r="AG26"/>
    </row>
    <row r="27" spans="1:33" ht="49.5" customHeight="1" thickBot="1">
      <c r="A27" s="218" t="s">
        <v>1016</v>
      </c>
      <c r="B27" s="218"/>
      <c r="C27" s="218"/>
      <c r="D27" s="218"/>
      <c r="E27" s="218"/>
      <c r="F27" s="218"/>
      <c r="G27" s="218"/>
      <c r="H27" s="218"/>
      <c r="I27" s="218"/>
      <c r="J27" s="218"/>
      <c r="K27" s="47"/>
      <c r="L27" s="4"/>
      <c r="M27" s="77" t="s">
        <v>1004</v>
      </c>
      <c r="N27" s="14"/>
      <c r="O27" s="41"/>
      <c r="P27" s="82"/>
      <c r="Q27" s="83">
        <f>SUM(T15:T23,'Continuation Sheet 1 (Page 2)'!T27,'Continuation Sheet 2 (Page 3)'!T27,'Continuation Sheet 3 (Page 4)'!T27)</f>
        <v>0</v>
      </c>
      <c r="R27" s="84"/>
      <c r="S27" s="84"/>
      <c r="T27" s="101"/>
      <c r="AF27" s="125"/>
      <c r="AG27"/>
    </row>
    <row r="28" spans="1:21" ht="15.75" thickBot="1">
      <c r="A28" s="75" t="s">
        <v>1742</v>
      </c>
      <c r="B28" s="75"/>
      <c r="C28" s="75"/>
      <c r="D28" s="75"/>
      <c r="E28" s="75"/>
      <c r="F28" s="75"/>
      <c r="G28" s="75"/>
      <c r="H28" s="75"/>
      <c r="I28" s="75"/>
      <c r="J28" s="75"/>
      <c r="K28" s="4"/>
      <c r="L28" s="4"/>
      <c r="M28" s="78" t="s">
        <v>1055</v>
      </c>
      <c r="N28" s="39"/>
      <c r="O28" s="68"/>
      <c r="P28" s="85"/>
      <c r="Q28" s="86">
        <f>SUM(Q26-Q27)</f>
        <v>0</v>
      </c>
      <c r="R28" s="84"/>
      <c r="S28" s="84"/>
      <c r="T28" s="84"/>
      <c r="U28" s="138"/>
    </row>
    <row r="29" spans="13:19" ht="15" thickBot="1">
      <c r="M29" s="75"/>
      <c r="N29" s="15"/>
      <c r="O29" s="2"/>
      <c r="P29" s="12"/>
      <c r="Q29" s="3"/>
      <c r="R29" s="3"/>
      <c r="S29" s="3"/>
    </row>
    <row r="30" spans="9:19" ht="45.75" thickBot="1">
      <c r="I30" s="28"/>
      <c r="M30" s="79" t="s">
        <v>1050</v>
      </c>
      <c r="N30" s="43"/>
      <c r="O30" s="42"/>
      <c r="P30" s="12"/>
      <c r="Q30" s="3"/>
      <c r="R30" s="3"/>
      <c r="S30" s="3"/>
    </row>
    <row r="31" spans="12:16" ht="12.75">
      <c r="L31" s="1"/>
      <c r="M31" s="3"/>
      <c r="N31" s="3"/>
      <c r="O31" s="3"/>
      <c r="P31" s="3"/>
    </row>
    <row r="32" spans="1:30" ht="15">
      <c r="A32" s="80" t="s">
        <v>1051</v>
      </c>
      <c r="M32" s="2"/>
      <c r="N32" s="225"/>
      <c r="O32" s="225"/>
      <c r="P32" s="225"/>
      <c r="Q32" s="225"/>
      <c r="U32" s="139"/>
      <c r="V32" s="139"/>
      <c r="W32" s="139"/>
      <c r="X32" s="139"/>
      <c r="Y32" s="139"/>
      <c r="Z32" s="139"/>
      <c r="AA32" s="139"/>
      <c r="AB32" s="139"/>
      <c r="AC32" s="139"/>
      <c r="AD32" s="139"/>
    </row>
    <row r="33" spans="9:30" ht="13.5" thickBot="1">
      <c r="I33" s="22"/>
      <c r="J33" s="22"/>
      <c r="K33" s="36"/>
      <c r="M33" s="2"/>
      <c r="N33" s="9"/>
      <c r="O33" s="9"/>
      <c r="P33" s="9"/>
      <c r="Q33" s="23"/>
      <c r="U33" s="139"/>
      <c r="V33" s="139"/>
      <c r="W33" s="139"/>
      <c r="X33" s="139"/>
      <c r="Y33" s="139"/>
      <c r="Z33" s="139"/>
      <c r="AA33" s="139"/>
      <c r="AB33" s="139"/>
      <c r="AC33" s="139"/>
      <c r="AD33" s="139"/>
    </row>
    <row r="34" spans="1:30" ht="19.5" customHeight="1">
      <c r="A34" s="182" t="s">
        <v>1677</v>
      </c>
      <c r="B34" s="162"/>
      <c r="C34" s="163"/>
      <c r="D34" s="163"/>
      <c r="E34" s="163"/>
      <c r="F34" s="163"/>
      <c r="G34" s="163"/>
      <c r="H34" s="163"/>
      <c r="I34" s="164"/>
      <c r="J34" s="49"/>
      <c r="K34" s="37"/>
      <c r="L34" s="229" t="s">
        <v>1059</v>
      </c>
      <c r="M34" s="219" t="s">
        <v>1678</v>
      </c>
      <c r="N34" s="220"/>
      <c r="O34" s="221"/>
      <c r="P34" s="226" t="s">
        <v>1068</v>
      </c>
      <c r="Q34" s="207"/>
      <c r="R34" s="208"/>
      <c r="S34" s="208"/>
      <c r="T34" s="209"/>
      <c r="U34" s="140"/>
      <c r="V34" s="141"/>
      <c r="W34" s="141"/>
      <c r="X34" s="141"/>
      <c r="Y34" s="141"/>
      <c r="Z34" s="141"/>
      <c r="AA34" s="141"/>
      <c r="AB34" s="141"/>
      <c r="AC34" s="141"/>
      <c r="AD34" s="139"/>
    </row>
    <row r="35" spans="1:30" ht="20.25" customHeight="1" thickBot="1">
      <c r="A35" s="183"/>
      <c r="B35" s="165"/>
      <c r="C35" s="166"/>
      <c r="D35" s="166"/>
      <c r="E35" s="166"/>
      <c r="F35" s="166"/>
      <c r="G35" s="166"/>
      <c r="H35" s="166"/>
      <c r="I35" s="167"/>
      <c r="J35" s="49"/>
      <c r="K35" s="37"/>
      <c r="L35" s="230"/>
      <c r="M35" s="222"/>
      <c r="N35" s="223"/>
      <c r="O35" s="224"/>
      <c r="P35" s="227"/>
      <c r="Q35" s="210"/>
      <c r="R35" s="211"/>
      <c r="S35" s="211"/>
      <c r="T35" s="212"/>
      <c r="U35" s="140"/>
      <c r="V35" s="141"/>
      <c r="W35" s="141"/>
      <c r="X35" s="141"/>
      <c r="Y35" s="141"/>
      <c r="Z35" s="141"/>
      <c r="AA35" s="141"/>
      <c r="AB35" s="141"/>
      <c r="AC35" s="141"/>
      <c r="AD35" s="139"/>
    </row>
    <row r="36" spans="17:30" ht="18.75" customHeight="1" thickBot="1">
      <c r="Q36" s="24"/>
      <c r="U36" s="139"/>
      <c r="V36" s="139"/>
      <c r="W36" s="139"/>
      <c r="X36" s="139"/>
      <c r="Y36" s="139"/>
      <c r="Z36" s="139"/>
      <c r="AA36" s="139"/>
      <c r="AB36" s="139"/>
      <c r="AC36" s="139"/>
      <c r="AD36" s="139"/>
    </row>
    <row r="37" spans="1:20" ht="18.75" customHeight="1">
      <c r="A37" s="198"/>
      <c r="B37" s="198"/>
      <c r="C37" s="198"/>
      <c r="D37" s="198"/>
      <c r="K37" s="38"/>
      <c r="L37" s="182" t="s">
        <v>1052</v>
      </c>
      <c r="M37" s="181"/>
      <c r="N37" s="163"/>
      <c r="O37" s="164"/>
      <c r="P37" s="25"/>
      <c r="R37" s="108" t="s">
        <v>1062</v>
      </c>
      <c r="S37" s="62"/>
      <c r="T37" s="62"/>
    </row>
    <row r="38" spans="1:20" ht="11.25" customHeight="1" thickBot="1">
      <c r="A38" s="8"/>
      <c r="B38" s="8"/>
      <c r="C38" s="8"/>
      <c r="D38" s="8"/>
      <c r="K38" s="38"/>
      <c r="L38" s="183"/>
      <c r="M38" s="165"/>
      <c r="N38" s="166"/>
      <c r="O38" s="167"/>
      <c r="P38" s="25"/>
      <c r="R38" s="63"/>
      <c r="S38" s="62"/>
      <c r="T38" s="62"/>
    </row>
    <row r="39" spans="1:19" ht="15" customHeight="1" hidden="1">
      <c r="A39" s="156" t="s">
        <v>1071</v>
      </c>
      <c r="B39" s="157"/>
      <c r="C39" s="157"/>
      <c r="D39" s="158"/>
      <c r="E39" s="168"/>
      <c r="F39" s="169"/>
      <c r="G39" s="169"/>
      <c r="H39" s="170"/>
      <c r="I39" s="48"/>
      <c r="J39" s="48"/>
      <c r="R39" s="22"/>
      <c r="S39" s="22"/>
    </row>
    <row r="40" spans="1:20" ht="15" customHeight="1" hidden="1" thickBot="1">
      <c r="A40" s="159"/>
      <c r="B40" s="160"/>
      <c r="C40" s="160"/>
      <c r="D40" s="161"/>
      <c r="E40" s="171"/>
      <c r="F40" s="172"/>
      <c r="G40" s="172"/>
      <c r="H40" s="173"/>
      <c r="I40" s="48"/>
      <c r="J40" s="48"/>
      <c r="T40" s="28"/>
    </row>
    <row r="41" ht="12.75" hidden="1">
      <c r="K41" s="2"/>
    </row>
    <row r="42" spans="7:41" ht="27" hidden="1">
      <c r="G42" s="2"/>
      <c r="H42" s="2"/>
      <c r="I42" s="2"/>
      <c r="J42" s="2"/>
      <c r="K42" s="21"/>
      <c r="AN42" s="56"/>
      <c r="AO42" s="56"/>
    </row>
    <row r="43" spans="7:41" ht="27" hidden="1">
      <c r="G43" s="2"/>
      <c r="H43" s="2"/>
      <c r="I43" s="2"/>
      <c r="J43" s="2"/>
      <c r="K43" s="21"/>
      <c r="AN43" s="57"/>
      <c r="AO43" s="56"/>
    </row>
    <row r="44" spans="7:41" ht="27" hidden="1">
      <c r="G44" s="2"/>
      <c r="H44" s="2"/>
      <c r="I44" s="2"/>
      <c r="J44" s="2"/>
      <c r="K44" s="2"/>
      <c r="AG44" s="99" t="s">
        <v>1667</v>
      </c>
      <c r="AN44" s="56"/>
      <c r="AO44" s="56"/>
    </row>
    <row r="45" spans="7:41" ht="27" hidden="1">
      <c r="G45" s="2"/>
      <c r="H45" s="2"/>
      <c r="I45" s="2"/>
      <c r="J45" s="2"/>
      <c r="K45" s="2"/>
      <c r="AG45" s="95" t="s">
        <v>1018</v>
      </c>
      <c r="AN45" s="56"/>
      <c r="AO45" s="56"/>
    </row>
    <row r="46" spans="33:41" ht="27" hidden="1">
      <c r="AG46" s="95" t="s">
        <v>1017</v>
      </c>
      <c r="AN46" s="56"/>
      <c r="AO46" s="56"/>
    </row>
    <row r="47" spans="33:41" ht="27" hidden="1">
      <c r="AG47" s="95" t="s">
        <v>1019</v>
      </c>
      <c r="AN47" s="56"/>
      <c r="AO47" s="56"/>
    </row>
    <row r="48" spans="33:41" ht="27" hidden="1">
      <c r="AG48" s="95" t="s">
        <v>1020</v>
      </c>
      <c r="AN48" s="56"/>
      <c r="AO48" s="56"/>
    </row>
    <row r="49" spans="33:41" ht="27" hidden="1">
      <c r="AG49" s="95" t="s">
        <v>1021</v>
      </c>
      <c r="AN49" s="56"/>
      <c r="AO49" s="56"/>
    </row>
    <row r="50" spans="33:41" ht="27" hidden="1">
      <c r="AG50" s="99" t="s">
        <v>571</v>
      </c>
      <c r="AN50" s="56"/>
      <c r="AO50" s="56"/>
    </row>
    <row r="51" spans="33:41" ht="27" hidden="1">
      <c r="AG51" s="99" t="s">
        <v>572</v>
      </c>
      <c r="AN51" s="56"/>
      <c r="AO51" s="56"/>
    </row>
    <row r="52" spans="33:41" ht="27" hidden="1">
      <c r="AG52" s="99" t="s">
        <v>573</v>
      </c>
      <c r="AN52" s="56"/>
      <c r="AO52" s="56"/>
    </row>
    <row r="53" spans="33:41" ht="27" hidden="1">
      <c r="AG53" s="99" t="s">
        <v>574</v>
      </c>
      <c r="AN53" s="56"/>
      <c r="AO53" s="56"/>
    </row>
    <row r="54" spans="33:41" ht="27" hidden="1">
      <c r="AG54" s="99" t="s">
        <v>575</v>
      </c>
      <c r="AN54" s="56"/>
      <c r="AO54" s="56"/>
    </row>
    <row r="55" spans="33:41" ht="27" hidden="1">
      <c r="AG55" s="99" t="s">
        <v>576</v>
      </c>
      <c r="AN55" s="56"/>
      <c r="AO55" s="56"/>
    </row>
    <row r="56" spans="33:41" ht="27" hidden="1">
      <c r="AG56" s="99" t="s">
        <v>577</v>
      </c>
      <c r="AN56" s="56"/>
      <c r="AO56" s="56"/>
    </row>
    <row r="57" spans="33:41" ht="27" hidden="1">
      <c r="AG57" s="99" t="s">
        <v>1669</v>
      </c>
      <c r="AN57" s="56"/>
      <c r="AO57" s="56"/>
    </row>
    <row r="58" spans="33:41" ht="27" hidden="1">
      <c r="AG58" s="99" t="s">
        <v>578</v>
      </c>
      <c r="AN58" s="56"/>
      <c r="AO58" s="56"/>
    </row>
    <row r="59" spans="33:41" ht="27" hidden="1">
      <c r="AG59" s="99" t="s">
        <v>1670</v>
      </c>
      <c r="AN59" s="56"/>
      <c r="AO59" s="56"/>
    </row>
    <row r="60" spans="33:41" ht="27" hidden="1">
      <c r="AG60" s="99" t="s">
        <v>1044</v>
      </c>
      <c r="AN60" s="56"/>
      <c r="AO60" s="56"/>
    </row>
    <row r="61" spans="40:41" ht="27" hidden="1">
      <c r="AN61" s="56"/>
      <c r="AO61" s="56"/>
    </row>
    <row r="62" spans="40:41" ht="27" hidden="1">
      <c r="AN62" s="56"/>
      <c r="AO62" s="56"/>
    </row>
    <row r="63" spans="40:41" ht="27" hidden="1">
      <c r="AN63" s="56"/>
      <c r="AO63" s="56"/>
    </row>
    <row r="64" spans="40:41" ht="27" hidden="1">
      <c r="AN64" s="56"/>
      <c r="AO64" s="56"/>
    </row>
    <row r="65" spans="40:41" ht="27" hidden="1">
      <c r="AN65" s="56"/>
      <c r="AO65" s="56"/>
    </row>
    <row r="66" spans="40:41" ht="27" hidden="1">
      <c r="AN66" s="56"/>
      <c r="AO66" s="56"/>
    </row>
    <row r="67" spans="40:41" ht="27" hidden="1">
      <c r="AN67" s="56"/>
      <c r="AO67" s="56"/>
    </row>
    <row r="68" spans="40:41" ht="27" hidden="1">
      <c r="AN68" s="56"/>
      <c r="AO68" s="56"/>
    </row>
    <row r="69" spans="40:41" ht="27" hidden="1">
      <c r="AN69" s="56"/>
      <c r="AO69" s="56"/>
    </row>
    <row r="70" spans="40:41" ht="27" hidden="1">
      <c r="AN70" s="56"/>
      <c r="AO70" s="56"/>
    </row>
    <row r="71" spans="40:41" ht="27" hidden="1">
      <c r="AN71" s="56"/>
      <c r="AO71" s="56"/>
    </row>
    <row r="72" spans="40:41" ht="27" hidden="1">
      <c r="AN72" s="56"/>
      <c r="AO72" s="56"/>
    </row>
    <row r="73" spans="40:41" ht="27" hidden="1">
      <c r="AN73" s="56"/>
      <c r="AO73" s="56"/>
    </row>
    <row r="74" spans="40:41" ht="27" hidden="1">
      <c r="AN74" s="56"/>
      <c r="AO74" s="56"/>
    </row>
    <row r="75" spans="40:41" ht="27" hidden="1">
      <c r="AN75" s="56"/>
      <c r="AO75" s="56"/>
    </row>
    <row r="76" spans="40:41" ht="27" hidden="1">
      <c r="AN76" s="56"/>
      <c r="AO76" s="56"/>
    </row>
    <row r="77" spans="40:41" ht="27" hidden="1">
      <c r="AN77" s="56"/>
      <c r="AO77" s="56"/>
    </row>
    <row r="78" spans="40:41" ht="27" hidden="1">
      <c r="AN78" s="56"/>
      <c r="AO78" s="56"/>
    </row>
    <row r="79" spans="40:41" ht="27" hidden="1">
      <c r="AN79" s="56"/>
      <c r="AO79" s="56"/>
    </row>
    <row r="80" spans="40:41" ht="27" hidden="1">
      <c r="AN80" s="56"/>
      <c r="AO80" s="56"/>
    </row>
    <row r="81" spans="40:41" ht="27" hidden="1">
      <c r="AN81" s="56"/>
      <c r="AO81" s="56"/>
    </row>
    <row r="82" spans="40:41" ht="27" hidden="1">
      <c r="AN82" s="56"/>
      <c r="AO82" s="56"/>
    </row>
    <row r="83" spans="40:41" ht="27" hidden="1">
      <c r="AN83" s="56"/>
      <c r="AO83" s="56"/>
    </row>
    <row r="84" spans="40:41" ht="27" hidden="1">
      <c r="AN84" s="56"/>
      <c r="AO84" s="56"/>
    </row>
    <row r="85" spans="40:41" ht="27" hidden="1">
      <c r="AN85" s="56"/>
      <c r="AO85" s="56"/>
    </row>
    <row r="86" spans="40:41" ht="27" hidden="1">
      <c r="AN86" s="56"/>
      <c r="AO86" s="56"/>
    </row>
    <row r="87" spans="40:41" ht="27" hidden="1">
      <c r="AN87" s="56"/>
      <c r="AO87" s="56"/>
    </row>
    <row r="88" spans="40:41" ht="27" hidden="1">
      <c r="AN88" s="56"/>
      <c r="AO88" s="56"/>
    </row>
    <row r="89" spans="40:41" ht="27" hidden="1">
      <c r="AN89" s="56"/>
      <c r="AO89" s="56"/>
    </row>
    <row r="90" spans="40:41" ht="27" hidden="1">
      <c r="AN90" s="56"/>
      <c r="AO90" s="56"/>
    </row>
    <row r="91" spans="40:41" ht="27" hidden="1">
      <c r="AN91" s="56"/>
      <c r="AO91" s="56"/>
    </row>
    <row r="92" spans="40:41" ht="27" hidden="1">
      <c r="AN92" s="56"/>
      <c r="AO92" s="56"/>
    </row>
    <row r="93" spans="40:41" ht="27" hidden="1">
      <c r="AN93" s="56"/>
      <c r="AO93" s="56"/>
    </row>
    <row r="94" spans="40:41" ht="27" hidden="1">
      <c r="AN94" s="56"/>
      <c r="AO94" s="56"/>
    </row>
    <row r="95" spans="40:41" ht="27" hidden="1">
      <c r="AN95" s="56"/>
      <c r="AO95" s="56"/>
    </row>
    <row r="96" spans="40:41" ht="27" hidden="1">
      <c r="AN96" s="56"/>
      <c r="AO96" s="56"/>
    </row>
    <row r="97" spans="40:41" ht="27" hidden="1">
      <c r="AN97" s="56"/>
      <c r="AO97" s="56"/>
    </row>
    <row r="98" spans="40:41" ht="27" hidden="1">
      <c r="AN98" s="56"/>
      <c r="AO98" s="56"/>
    </row>
    <row r="99" spans="40:41" ht="27" hidden="1">
      <c r="AN99" s="56"/>
      <c r="AO99" s="56"/>
    </row>
    <row r="100" spans="40:41" ht="27" hidden="1">
      <c r="AN100" s="56"/>
      <c r="AO100" s="56"/>
    </row>
    <row r="101" spans="40:41" ht="27" hidden="1">
      <c r="AN101" s="56"/>
      <c r="AO101" s="56"/>
    </row>
    <row r="102" spans="40:41" ht="27" hidden="1">
      <c r="AN102" s="56"/>
      <c r="AO102" s="56"/>
    </row>
    <row r="103" spans="40:41" ht="27" hidden="1">
      <c r="AN103" s="56"/>
      <c r="AO103" s="56"/>
    </row>
    <row r="104" spans="40:41" ht="27" hidden="1">
      <c r="AN104" s="56"/>
      <c r="AO104" s="56"/>
    </row>
    <row r="105" spans="40:41" ht="27" hidden="1">
      <c r="AN105" s="56"/>
      <c r="AO105" s="56"/>
    </row>
    <row r="106" spans="40:41" ht="27" hidden="1">
      <c r="AN106" s="56"/>
      <c r="AO106" s="56"/>
    </row>
    <row r="107" spans="40:41" ht="27" hidden="1">
      <c r="AN107" s="56"/>
      <c r="AO107" s="56"/>
    </row>
    <row r="108" spans="40:41" ht="27" hidden="1">
      <c r="AN108" s="56"/>
      <c r="AO108" s="56"/>
    </row>
    <row r="109" spans="40:41" ht="27" hidden="1">
      <c r="AN109" s="56"/>
      <c r="AO109" s="56"/>
    </row>
    <row r="110" spans="40:41" ht="27" hidden="1">
      <c r="AN110" s="56"/>
      <c r="AO110" s="56"/>
    </row>
    <row r="111" spans="40:41" ht="27" hidden="1">
      <c r="AN111" s="56"/>
      <c r="AO111" s="56"/>
    </row>
    <row r="112" spans="40:41" ht="27" hidden="1">
      <c r="AN112" s="56"/>
      <c r="AO112" s="56"/>
    </row>
    <row r="113" spans="40:41" ht="27" hidden="1">
      <c r="AN113" s="56"/>
      <c r="AO113" s="56"/>
    </row>
    <row r="114" spans="40:41" ht="27" hidden="1">
      <c r="AN114" s="56"/>
      <c r="AO114" s="56"/>
    </row>
    <row r="115" spans="40:41" ht="27" hidden="1">
      <c r="AN115" s="56"/>
      <c r="AO115" s="56"/>
    </row>
    <row r="116" spans="40:41" ht="27" hidden="1">
      <c r="AN116" s="56"/>
      <c r="AO116" s="56"/>
    </row>
    <row r="117" spans="40:41" ht="27" hidden="1">
      <c r="AN117" s="56"/>
      <c r="AO117" s="56"/>
    </row>
    <row r="118" spans="40:41" ht="27" hidden="1">
      <c r="AN118" s="56"/>
      <c r="AO118" s="56"/>
    </row>
    <row r="119" spans="40:41" ht="27" hidden="1">
      <c r="AN119" s="56"/>
      <c r="AO119" s="56"/>
    </row>
    <row r="120" spans="40:41" ht="27" hidden="1">
      <c r="AN120" s="56"/>
      <c r="AO120" s="56"/>
    </row>
    <row r="121" spans="40:41" ht="27" hidden="1">
      <c r="AN121" s="56"/>
      <c r="AO121" s="56"/>
    </row>
    <row r="122" spans="40:41" ht="27" hidden="1">
      <c r="AN122" s="56"/>
      <c r="AO122" s="56"/>
    </row>
    <row r="123" spans="40:41" ht="27" hidden="1">
      <c r="AN123" s="56"/>
      <c r="AO123" s="56"/>
    </row>
    <row r="124" spans="40:41" ht="27" hidden="1">
      <c r="AN124" s="56"/>
      <c r="AO124" s="56"/>
    </row>
    <row r="125" spans="40:41" ht="27" hidden="1">
      <c r="AN125" s="56"/>
      <c r="AO125" s="56"/>
    </row>
    <row r="126" spans="40:41" ht="27" hidden="1">
      <c r="AN126" s="56"/>
      <c r="AO126" s="56"/>
    </row>
    <row r="127" spans="40:41" ht="27" hidden="1">
      <c r="AN127" s="56"/>
      <c r="AO127" s="56"/>
    </row>
    <row r="128" spans="40:41" ht="27" hidden="1">
      <c r="AN128" s="56"/>
      <c r="AO128" s="56"/>
    </row>
    <row r="129" spans="40:41" ht="27" hidden="1">
      <c r="AN129" s="56"/>
      <c r="AO129" s="56"/>
    </row>
    <row r="130" spans="40:41" ht="27" hidden="1">
      <c r="AN130" s="56"/>
      <c r="AO130" s="56"/>
    </row>
    <row r="131" spans="40:41" ht="27" hidden="1">
      <c r="AN131" s="56"/>
      <c r="AO131" s="56"/>
    </row>
    <row r="132" spans="40:41" ht="27" hidden="1">
      <c r="AN132" s="56"/>
      <c r="AO132" s="56"/>
    </row>
    <row r="133" spans="40:41" ht="27" hidden="1">
      <c r="AN133" s="56"/>
      <c r="AO133" s="56"/>
    </row>
    <row r="134" spans="40:41" ht="27" hidden="1">
      <c r="AN134" s="56"/>
      <c r="AO134" s="56"/>
    </row>
    <row r="135" spans="40:41" ht="27" hidden="1">
      <c r="AN135" s="56"/>
      <c r="AO135" s="56"/>
    </row>
    <row r="136" spans="40:41" ht="27" hidden="1">
      <c r="AN136" s="56"/>
      <c r="AO136" s="56"/>
    </row>
    <row r="137" spans="40:41" ht="27" hidden="1">
      <c r="AN137" s="56"/>
      <c r="AO137" s="56"/>
    </row>
    <row r="138" spans="40:41" ht="27" hidden="1">
      <c r="AN138" s="56"/>
      <c r="AO138" s="56"/>
    </row>
    <row r="139" spans="40:41" ht="27" hidden="1">
      <c r="AN139" s="56"/>
      <c r="AO139" s="56"/>
    </row>
    <row r="140" spans="40:41" ht="27" hidden="1">
      <c r="AN140" s="56"/>
      <c r="AO140" s="56"/>
    </row>
    <row r="141" spans="40:41" ht="27" hidden="1">
      <c r="AN141" s="56"/>
      <c r="AO141" s="56"/>
    </row>
    <row r="142" spans="40:41" ht="27" hidden="1">
      <c r="AN142" s="56"/>
      <c r="AO142" s="56"/>
    </row>
    <row r="143" spans="40:41" ht="27" hidden="1">
      <c r="AN143" s="56"/>
      <c r="AO143" s="56"/>
    </row>
    <row r="144" spans="40:41" ht="27" hidden="1">
      <c r="AN144" s="56"/>
      <c r="AO144" s="56"/>
    </row>
    <row r="145" spans="40:41" ht="27" hidden="1">
      <c r="AN145" s="56"/>
      <c r="AO145" s="56"/>
    </row>
    <row r="146" spans="40:41" ht="27" hidden="1">
      <c r="AN146" s="56"/>
      <c r="AO146" s="56"/>
    </row>
    <row r="147" spans="40:41" ht="27" hidden="1">
      <c r="AN147" s="56"/>
      <c r="AO147" s="56"/>
    </row>
    <row r="148" spans="40:41" ht="27" hidden="1">
      <c r="AN148" s="56"/>
      <c r="AO148" s="56"/>
    </row>
    <row r="149" spans="40:41" ht="27" hidden="1">
      <c r="AN149" s="56"/>
      <c r="AO149" s="56"/>
    </row>
    <row r="150" spans="40:41" ht="27" hidden="1">
      <c r="AN150" s="56"/>
      <c r="AO150" s="56"/>
    </row>
    <row r="151" spans="40:41" ht="27" hidden="1">
      <c r="AN151" s="56"/>
      <c r="AO151" s="56"/>
    </row>
    <row r="152" spans="40:41" ht="27" hidden="1">
      <c r="AN152" s="56"/>
      <c r="AO152" s="56"/>
    </row>
    <row r="153" spans="40:41" ht="27" hidden="1">
      <c r="AN153" s="56"/>
      <c r="AO153" s="56"/>
    </row>
    <row r="154" spans="40:41" ht="27" hidden="1">
      <c r="AN154" s="56"/>
      <c r="AO154" s="56"/>
    </row>
    <row r="155" spans="40:41" ht="27" hidden="1">
      <c r="AN155" s="56"/>
      <c r="AO155" s="56"/>
    </row>
    <row r="156" spans="40:41" ht="27" hidden="1">
      <c r="AN156" s="56"/>
      <c r="AO156" s="56"/>
    </row>
    <row r="157" spans="40:41" ht="27" hidden="1">
      <c r="AN157" s="56"/>
      <c r="AO157" s="56"/>
    </row>
    <row r="158" spans="40:41" ht="27" hidden="1">
      <c r="AN158" s="56"/>
      <c r="AO158" s="56"/>
    </row>
    <row r="159" spans="40:41" ht="27" hidden="1">
      <c r="AN159" s="56"/>
      <c r="AO159" s="56"/>
    </row>
    <row r="160" spans="40:41" ht="27" hidden="1">
      <c r="AN160" s="56"/>
      <c r="AO160" s="56"/>
    </row>
    <row r="161" spans="40:41" ht="27" hidden="1">
      <c r="AN161" s="56"/>
      <c r="AO161" s="56"/>
    </row>
    <row r="162" spans="40:41" ht="27" hidden="1">
      <c r="AN162" s="56"/>
      <c r="AO162" s="56"/>
    </row>
    <row r="163" spans="40:41" ht="27" hidden="1">
      <c r="AN163" s="56"/>
      <c r="AO163" s="56"/>
    </row>
    <row r="164" spans="40:41" ht="27" hidden="1">
      <c r="AN164" s="56"/>
      <c r="AO164" s="56"/>
    </row>
    <row r="165" spans="40:41" ht="27" hidden="1">
      <c r="AN165" s="56"/>
      <c r="AO165" s="56"/>
    </row>
    <row r="166" spans="40:41" ht="27" hidden="1">
      <c r="AN166" s="56"/>
      <c r="AO166" s="56"/>
    </row>
    <row r="167" spans="40:41" ht="27" hidden="1">
      <c r="AN167" s="56"/>
      <c r="AO167" s="56"/>
    </row>
    <row r="168" spans="40:41" ht="27" hidden="1">
      <c r="AN168" s="56"/>
      <c r="AO168" s="56"/>
    </row>
    <row r="169" spans="40:41" ht="27" hidden="1">
      <c r="AN169" s="56"/>
      <c r="AO169" s="56"/>
    </row>
    <row r="170" spans="40:41" ht="27" hidden="1">
      <c r="AN170" s="56"/>
      <c r="AO170" s="56"/>
    </row>
    <row r="171" spans="40:41" ht="27" hidden="1">
      <c r="AN171" s="56"/>
      <c r="AO171" s="56"/>
    </row>
    <row r="172" spans="40:41" ht="27" hidden="1">
      <c r="AN172" s="56"/>
      <c r="AO172" s="56"/>
    </row>
    <row r="173" spans="40:41" ht="27" hidden="1">
      <c r="AN173" s="56"/>
      <c r="AO173" s="56"/>
    </row>
    <row r="174" spans="40:41" ht="27" hidden="1">
      <c r="AN174" s="56"/>
      <c r="AO174" s="56"/>
    </row>
    <row r="175" spans="40:41" ht="27" hidden="1">
      <c r="AN175" s="56"/>
      <c r="AO175" s="56"/>
    </row>
    <row r="176" spans="40:41" ht="27" hidden="1">
      <c r="AN176" s="56"/>
      <c r="AO176" s="56"/>
    </row>
    <row r="177" spans="40:41" ht="27" hidden="1">
      <c r="AN177" s="56"/>
      <c r="AO177" s="56"/>
    </row>
    <row r="178" spans="40:41" ht="27" hidden="1">
      <c r="AN178" s="56"/>
      <c r="AO178" s="56"/>
    </row>
    <row r="179" spans="40:41" ht="27" hidden="1">
      <c r="AN179" s="56"/>
      <c r="AO179" s="56"/>
    </row>
    <row r="180" spans="40:41" ht="27" hidden="1">
      <c r="AN180" s="56"/>
      <c r="AO180" s="56"/>
    </row>
    <row r="181" spans="40:41" ht="27" hidden="1">
      <c r="AN181" s="56"/>
      <c r="AO181" s="56"/>
    </row>
    <row r="182" spans="40:41" ht="27" hidden="1">
      <c r="AN182" s="56"/>
      <c r="AO182" s="56"/>
    </row>
    <row r="183" spans="40:41" ht="27" hidden="1">
      <c r="AN183" s="56"/>
      <c r="AO183" s="56"/>
    </row>
    <row r="184" spans="40:41" ht="27" hidden="1">
      <c r="AN184" s="56"/>
      <c r="AO184" s="56"/>
    </row>
    <row r="185" spans="40:41" ht="27" hidden="1">
      <c r="AN185" s="56"/>
      <c r="AO185" s="56"/>
    </row>
    <row r="186" spans="40:41" ht="27" hidden="1">
      <c r="AN186" s="56"/>
      <c r="AO186" s="56"/>
    </row>
    <row r="187" spans="40:41" ht="27" hidden="1">
      <c r="AN187" s="56"/>
      <c r="AO187" s="56"/>
    </row>
    <row r="188" spans="40:41" ht="27" hidden="1">
      <c r="AN188" s="56"/>
      <c r="AO188" s="56"/>
    </row>
    <row r="189" spans="40:41" ht="27" hidden="1">
      <c r="AN189" s="56"/>
      <c r="AO189" s="56"/>
    </row>
    <row r="190" spans="40:41" ht="27" hidden="1">
      <c r="AN190" s="56"/>
      <c r="AO190" s="56"/>
    </row>
    <row r="191" spans="40:41" ht="27" hidden="1">
      <c r="AN191" s="56"/>
      <c r="AO191" s="56"/>
    </row>
    <row r="192" spans="40:41" ht="27" hidden="1">
      <c r="AN192" s="56"/>
      <c r="AO192" s="56"/>
    </row>
    <row r="193" spans="40:41" ht="27" hidden="1">
      <c r="AN193" s="56"/>
      <c r="AO193" s="56"/>
    </row>
    <row r="194" spans="40:41" ht="27" hidden="1">
      <c r="AN194" s="56"/>
      <c r="AO194" s="56"/>
    </row>
    <row r="195" spans="40:41" ht="27" hidden="1">
      <c r="AN195" s="56"/>
      <c r="AO195" s="56"/>
    </row>
    <row r="196" spans="40:41" ht="27" hidden="1">
      <c r="AN196" s="56"/>
      <c r="AO196" s="56"/>
    </row>
    <row r="197" spans="40:41" ht="27" hidden="1">
      <c r="AN197" s="56"/>
      <c r="AO197" s="56"/>
    </row>
    <row r="198" spans="40:41" ht="27" hidden="1">
      <c r="AN198" s="56"/>
      <c r="AO198" s="56"/>
    </row>
    <row r="199" spans="40:41" ht="27" hidden="1">
      <c r="AN199" s="56"/>
      <c r="AO199" s="56"/>
    </row>
    <row r="200" spans="40:41" ht="27" hidden="1">
      <c r="AN200" s="56"/>
      <c r="AO200" s="56"/>
    </row>
    <row r="201" spans="40:41" ht="27" hidden="1">
      <c r="AN201" s="56"/>
      <c r="AO201" s="56"/>
    </row>
    <row r="202" spans="40:41" ht="27" hidden="1">
      <c r="AN202" s="56"/>
      <c r="AO202" s="56"/>
    </row>
    <row r="203" spans="40:41" ht="27" hidden="1">
      <c r="AN203" s="56"/>
      <c r="AO203" s="56"/>
    </row>
    <row r="204" spans="40:41" ht="27" hidden="1">
      <c r="AN204" s="56"/>
      <c r="AO204" s="56"/>
    </row>
    <row r="205" spans="40:41" ht="27" hidden="1">
      <c r="AN205" s="56"/>
      <c r="AO205" s="56"/>
    </row>
    <row r="206" spans="40:41" ht="27" hidden="1">
      <c r="AN206" s="56"/>
      <c r="AO206" s="56"/>
    </row>
    <row r="207" spans="40:41" ht="27" hidden="1">
      <c r="AN207" s="56"/>
      <c r="AO207" s="56"/>
    </row>
    <row r="208" spans="40:41" ht="27" hidden="1">
      <c r="AN208" s="56"/>
      <c r="AO208" s="56"/>
    </row>
    <row r="209" spans="40:41" ht="27" hidden="1">
      <c r="AN209" s="56"/>
      <c r="AO209" s="56"/>
    </row>
    <row r="210" spans="40:41" ht="27" hidden="1">
      <c r="AN210" s="56"/>
      <c r="AO210" s="56"/>
    </row>
    <row r="211" spans="40:41" ht="27" hidden="1">
      <c r="AN211" s="56"/>
      <c r="AO211" s="56"/>
    </row>
    <row r="212" spans="40:41" ht="27" hidden="1">
      <c r="AN212" s="56"/>
      <c r="AO212" s="56"/>
    </row>
    <row r="213" spans="40:41" ht="27" hidden="1">
      <c r="AN213" s="56"/>
      <c r="AO213" s="56"/>
    </row>
    <row r="214" spans="40:41" ht="27" hidden="1">
      <c r="AN214" s="56"/>
      <c r="AO214" s="56"/>
    </row>
    <row r="215" spans="40:41" ht="27" hidden="1">
      <c r="AN215" s="56"/>
      <c r="AO215" s="56"/>
    </row>
    <row r="216" spans="40:41" ht="27" hidden="1">
      <c r="AN216" s="56"/>
      <c r="AO216" s="56"/>
    </row>
    <row r="217" spans="40:41" ht="27" hidden="1">
      <c r="AN217" s="56"/>
      <c r="AO217" s="56"/>
    </row>
    <row r="218" spans="40:41" ht="27" hidden="1">
      <c r="AN218" s="56"/>
      <c r="AO218" s="56"/>
    </row>
    <row r="219" spans="40:41" ht="27" hidden="1">
      <c r="AN219" s="56"/>
      <c r="AO219" s="56"/>
    </row>
    <row r="220" spans="40:41" ht="27" hidden="1">
      <c r="AN220" s="56"/>
      <c r="AO220" s="56"/>
    </row>
    <row r="221" spans="40:41" ht="27" hidden="1">
      <c r="AN221" s="56"/>
      <c r="AO221" s="56"/>
    </row>
    <row r="222" spans="40:41" ht="27" hidden="1">
      <c r="AN222" s="56"/>
      <c r="AO222" s="56"/>
    </row>
  </sheetData>
  <sheetProtection password="CC38" sheet="1"/>
  <mergeCells count="38">
    <mergeCell ref="A1:M2"/>
    <mergeCell ref="L34:L35"/>
    <mergeCell ref="B13:G13"/>
    <mergeCell ref="A8:B9"/>
    <mergeCell ref="A3:L3"/>
    <mergeCell ref="K10:M11"/>
    <mergeCell ref="B19:G19"/>
    <mergeCell ref="B20:G20"/>
    <mergeCell ref="Q34:T35"/>
    <mergeCell ref="B23:G23"/>
    <mergeCell ref="L8:L9"/>
    <mergeCell ref="B17:G17"/>
    <mergeCell ref="K8:K9"/>
    <mergeCell ref="A26:J26"/>
    <mergeCell ref="A27:J27"/>
    <mergeCell ref="M34:O35"/>
    <mergeCell ref="N32:Q32"/>
    <mergeCell ref="P34:P35"/>
    <mergeCell ref="M37:O38"/>
    <mergeCell ref="L37:L38"/>
    <mergeCell ref="A5:A6"/>
    <mergeCell ref="A34:A35"/>
    <mergeCell ref="B5:L6"/>
    <mergeCell ref="B22:G22"/>
    <mergeCell ref="C8:G9"/>
    <mergeCell ref="A37:D37"/>
    <mergeCell ref="O9:T10"/>
    <mergeCell ref="M8:M9"/>
    <mergeCell ref="A39:D40"/>
    <mergeCell ref="B34:I35"/>
    <mergeCell ref="E39:H40"/>
    <mergeCell ref="H8:H9"/>
    <mergeCell ref="I8:I9"/>
    <mergeCell ref="B16:G16"/>
    <mergeCell ref="B14:G14"/>
    <mergeCell ref="B15:G15"/>
    <mergeCell ref="B21:G21"/>
    <mergeCell ref="B18:G18"/>
  </mergeCells>
  <conditionalFormatting sqref="R15:R24">
    <cfRule type="containsText" priority="5" dxfId="2" operator="containsText" stopIfTrue="1" text="Please Enter">
      <formula>NOT(ISERROR(SEARCH("Please Enter",R15)))</formula>
    </cfRule>
  </conditionalFormatting>
  <conditionalFormatting sqref="Q15:Q23">
    <cfRule type="cellIs" priority="1" dxfId="0" operator="equal" stopIfTrue="1">
      <formula>217</formula>
    </cfRule>
  </conditionalFormatting>
  <dataValidations count="331">
    <dataValidation errorStyle="information" type="list" allowBlank="1" showInputMessage="1" showErrorMessage="1" promptTitle="Additional Detail" prompt="Please select the service from the list, you may need to scroll up if you see blank records.&#10;&#10;The fees to the right should now update automatically." errorTitle="Cannot Type Data" error="Please PRESS CANCEL and then pick the Parish from the Drop Down Menu. You may need to scroll up if there are blank records" sqref="H15:H24">
      <formula1>INDIRECT(SUBSTITUTE(AE15," ","_"))</formula1>
    </dataValidation>
    <dataValidation allowBlank="1" showInputMessage="1" showErrorMessage="1" promptTitle="Total Fees" prompt="This is the total chargeable fee, including statutory fees and any additional extras." sqref="S15:S24"/>
    <dataValidation errorStyle="information" type="textLength" allowBlank="1" showInputMessage="1" showErrorMessage="1" error="XLBVal:2=0&#13;&#10;" sqref="AJ15 AJ25 AH13:AH17 AJ19:AJ21 AJ17 AI97:AI100 AL160:AL165 AL151:AM151 AM123:AM143 AI160:AI163 AJ107:AJ116 AK98:AM98 AJ89:AM89 AJ82:AJ88 AM5:AM12 AM28:AM88 AL175:AL176 AI169:AJ169 AI168 AJ158:AJ159 AM152:AM160 AI139:AI141 AJ173:AJ178 AL147:AL150 AK123:AK125 AJ167 AJ152:AL152 AI144:AI148 AL136:AL143 AM145:AM149 AI137:AK137 AL124:AL134 AM111:AM117 AL153:AL155 AJ145:AJ150 AM177:AM179 AI165 AI125:AJ125 AL99:AM99 AL180:AM181 AM165:AM168 AL112:AL117 AL100:AL102 AJ90:AJ92 AJ136 AL169:AM170 AI126:AI128 AM100:AM109 AK100:AK101 AI90:AI94 AK160:AK161 AJ140:AJ141 AI153:AK153 AI112:AI116 AI178 AM171:AM173 AJ154:AJ155 AI118:AM120 AK107:AL107 AJ101:AJ102 AJ94:AM94 AI121:AI124 AI76:AI82 AK172:AL172 AK173:AK174 AI157 AI134:AI135 AJ121:AJ123 AI102 AL173 AK143 AL179 AJ161:AJ162 AJ180 AJ130:AK130 AI107:AI109 AJ95:AJ96 AL75:AL82 AI56:AI57 AL42:AL49 AI43:AK43 AH19:AH27 AJ164 AI84:AI85 AI68:AL68 AL59:AL64 AJ51:AJ55 AI36:AJ36 AL11:AL31 AI13:AI25 AJ9:AJ12 AI71:AL71 AK110 AM162:AM163 AI150:AI151 AK121:AM121 AJ70:AL70 AI62:AI67 AJ57:AL57 AL84:AL87">
      <formula1>0</formula1>
      <formula2>300</formula2>
    </dataValidation>
    <dataValidation errorStyle="information" type="textLength" allowBlank="1" showInputMessage="1" showErrorMessage="1" error="XLBVal:2=0&#13;&#10;" sqref="AJ76:AJ79 AJ127:AK128 AL69 AJ63:AJ67 AI44:AI47 AL34:AL37 AJ30:AJ34 AI11 AK145 AM95:AM97 AL90:AM93 AK74 AL122 AJ58:AK58 AI104:AJ105 AJ170 AK157 AL108:AL109 AM175 AI59:AK60 AK53:AL53 AI131:AJ133 AI40:AJ41 AI27:AJ27 AI28:AK28 AI49:AJ49 AL9 AL66:AL67 AK33 AL104:AL105 AI74 AL96 AJ45:AK46 AI53 AJ7 AK12:AK26 AK97 AK51:AK52 AK47 AI51 AK181 AL168 AJ69 AJ72 AL5 AJ134 AI37:AI38 AI5:AI6 AI33:AI34 AK65 AJ99 AK165 AI87 AJ61 AI42 AI9 AL40 AJ126 AK81 AJ44 AK41 AK88 AK149 AK117 AL54 L652:L661 L647 L644 L641 L634:L636 L630 L624:L625 L603 L583 L542 L535:L536 L529 L520 L514 L512 L451 L449 L438 L433 L431 L420 L413 L407 L393:L394 L389:L391 L387 L385 M19 L382">
      <formula1>0</formula1>
      <formula2>300</formula2>
    </dataValidation>
    <dataValidation errorStyle="information" type="textLength" allowBlank="1" showInputMessage="1" showErrorMessage="1" error="XLBVal:6=-1120&#13;&#10;" sqref="AJ16 AJ144">
      <formula1>0</formula1>
      <formula2>300</formula2>
    </dataValidation>
    <dataValidation errorStyle="information" type="textLength" allowBlank="1" showInputMessage="1" showErrorMessage="1" error="XLBVal:6=-57&#13;&#10;" sqref="AK27 AL72 AK29 AL32 AI32">
      <formula1>0</formula1>
      <formula2>300</formula2>
    </dataValidation>
    <dataValidation errorStyle="information" type="textLength" allowBlank="1" showInputMessage="1" showErrorMessage="1" error="XLBVal:6=-297&#13;&#10;" sqref="AJ26">
      <formula1>0</formula1>
      <formula2>300</formula2>
    </dataValidation>
    <dataValidation errorStyle="information" type="textLength" allowBlank="1" showInputMessage="1" showErrorMessage="1" error="XLBVal:6=-348&#13;&#10;" sqref="AJ22">
      <formula1>0</formula1>
      <formula2>300</formula2>
    </dataValidation>
    <dataValidation errorStyle="information" type="textLength" allowBlank="1" showInputMessage="1" showErrorMessage="1" error="XLBVal:6=-3096&#13;&#10;" sqref="AJ13">
      <formula1>0</formula1>
      <formula2>300</formula2>
    </dataValidation>
    <dataValidation errorStyle="information" type="textLength" allowBlank="1" showInputMessage="1" showErrorMessage="1" error="XLBVal:6=-1514&#13;&#10;" sqref="AJ14">
      <formula1>0</formula1>
      <formula2>300</formula2>
    </dataValidation>
    <dataValidation errorStyle="information" type="textLength" allowBlank="1" showInputMessage="1" showErrorMessage="1" error="XLBVal:6=-1435.5&#13;&#10;" sqref="AH18">
      <formula1>0</formula1>
      <formula2>300</formula2>
    </dataValidation>
    <dataValidation errorStyle="information" type="textLength" allowBlank="1" showInputMessage="1" showErrorMessage="1" error="XLBVal:6=-747&#13;&#10;" sqref="AJ23:AJ24 AI69">
      <formula1>0</formula1>
      <formula2>300</formula2>
    </dataValidation>
    <dataValidation errorStyle="information" type="textLength" allowBlank="1" showInputMessage="1" showErrorMessage="1" error="XLBVal:6=-591.5&#13;&#10;" sqref="AJ18">
      <formula1>0</formula1>
      <formula2>300</formula2>
    </dataValidation>
    <dataValidation errorStyle="information" type="textLength" allowBlank="1" showInputMessage="1" showErrorMessage="1" error="XLBVal:6=-1092&#13;&#10;" sqref="AI26">
      <formula1>0</formula1>
      <formula2>300</formula2>
    </dataValidation>
    <dataValidation allowBlank="1" showInputMessage="1" showErrorMessage="1" promptTitle="Net Payment to DBF" prompt="This is the total amount of assigned fees due to the Diocese, less any amounts paid to third parties or the Diocese directly" sqref="Q28"/>
    <dataValidation allowBlank="1" showInputMessage="1" showErrorMessage="1" promptTitle="Fees" prompt="If you charge extra for other fees, please enter them here." sqref="P15:P24"/>
    <dataValidation errorStyle="information" type="textLength" allowBlank="1" showInputMessage="1" showErrorMessage="1" error="XLBVal:6=500&#13;&#10;" sqref="L381 L503 L500:L501 L383">
      <formula1>0</formula1>
      <formula2>300</formula2>
    </dataValidation>
    <dataValidation errorStyle="information" type="textLength" allowBlank="1" showInputMessage="1" showErrorMessage="1" error="XLBVal:6=5000&#13;&#10;" sqref="L384 L632 L607 L539 L395">
      <formula1>0</formula1>
      <formula2>300</formula2>
    </dataValidation>
    <dataValidation errorStyle="information" type="textLength" allowBlank="1" showInputMessage="1" showErrorMessage="1" error="XLBVal:6=700&#13;&#10;" sqref="L386 L453 L392 L388">
      <formula1>0</formula1>
      <formula2>300</formula2>
    </dataValidation>
    <dataValidation errorStyle="information" type="textLength" allowBlank="1" showInputMessage="1" showErrorMessage="1" error="XLBVal:6=1200&#13;&#10;" sqref="L396 L517">
      <formula1>0</formula1>
      <formula2>300</formula2>
    </dataValidation>
    <dataValidation errorStyle="information" type="textLength" allowBlank="1" showInputMessage="1" showErrorMessage="1" error="XLBVal:6=1000&#13;&#10;" sqref="L397 L642 L604 L533 L530 L528 L499">
      <formula1>0</formula1>
      <formula2>300</formula2>
    </dataValidation>
    <dataValidation errorStyle="information" type="textLength" allowBlank="1" showInputMessage="1" showErrorMessage="1" error="XLBVal:6=10923&#13;&#10;" sqref="L398">
      <formula1>0</formula1>
      <formula2>300</formula2>
    </dataValidation>
    <dataValidation errorStyle="information" type="textLength" allowBlank="1" showInputMessage="1" showErrorMessage="1" error="XLBVal:6=763&#13;&#10;" sqref="L399">
      <formula1>0</formula1>
      <formula2>300</formula2>
    </dataValidation>
    <dataValidation errorStyle="information" type="textLength" allowBlank="1" showInputMessage="1" showErrorMessage="1" error="XLBVal:6=3862&#13;&#10;" sqref="L400">
      <formula1>0</formula1>
      <formula2>300</formula2>
    </dataValidation>
    <dataValidation errorStyle="information" type="textLength" allowBlank="1" showInputMessage="1" showErrorMessage="1" error="XLBVal:6=5474&#13;&#10;" sqref="L401">
      <formula1>0</formula1>
      <formula2>300</formula2>
    </dataValidation>
    <dataValidation errorStyle="information" type="textLength" allowBlank="1" showInputMessage="1" showErrorMessage="1" error="XLBVal:6=8268&#13;&#10;" sqref="L402">
      <formula1>0</formula1>
      <formula2>300</formula2>
    </dataValidation>
    <dataValidation errorStyle="information" type="textLength" allowBlank="1" showInputMessage="1" showErrorMessage="1" error="XLBVal:6=350&#13;&#10;" sqref="L403">
      <formula1>0</formula1>
      <formula2>300</formula2>
    </dataValidation>
    <dataValidation errorStyle="information" type="textLength" allowBlank="1" showInputMessage="1" showErrorMessage="1" error="XLBVal:6=1034&#13;&#10;" sqref="L404">
      <formula1>0</formula1>
      <formula2>300</formula2>
    </dataValidation>
    <dataValidation errorStyle="information" type="textLength" allowBlank="1" showInputMessage="1" showErrorMessage="1" error="XLBVal:6=1800&#13;&#10;" sqref="L405 L610 L510">
      <formula1>0</formula1>
      <formula2>300</formula2>
    </dataValidation>
    <dataValidation errorStyle="information" type="textLength" allowBlank="1" showInputMessage="1" showErrorMessage="1" error="XLBVal:6=519&#13;&#10;" sqref="L406">
      <formula1>0</formula1>
      <formula2>300</formula2>
    </dataValidation>
    <dataValidation errorStyle="information" type="textLength" allowBlank="1" showInputMessage="1" showErrorMessage="1" error="XLBVal:6=200&#13;&#10;" sqref="L408 L628 L534 L511 L502">
      <formula1>0</formula1>
      <formula2>300</formula2>
    </dataValidation>
    <dataValidation errorStyle="information" type="textLength" allowBlank="1" showInputMessage="1" showErrorMessage="1" error="XLBVal:6=250&#13;&#10;" sqref="L409 L623 L524 L452 L442 L415">
      <formula1>0</formula1>
      <formula2>300</formula2>
    </dataValidation>
    <dataValidation errorStyle="information" type="textLength" allowBlank="1" showInputMessage="1" showErrorMessage="1" error="XLBVal:6=300&#13;&#10;" sqref="L412 L646 L516 L513 L505 L435:L436">
      <formula1>0</formula1>
      <formula2>300</formula2>
    </dataValidation>
    <dataValidation errorStyle="information" type="textLength" allowBlank="1" showInputMessage="1" showErrorMessage="1" error="XLBVal:6=40&#13;&#10;" sqref="L414">
      <formula1>0</formula1>
      <formula2>300</formula2>
    </dataValidation>
    <dataValidation errorStyle="information" type="textLength" allowBlank="1" showInputMessage="1" showErrorMessage="1" error="XLBVal:6=90&#13;&#10;" sqref="L416">
      <formula1>0</formula1>
      <formula2>300</formula2>
    </dataValidation>
    <dataValidation errorStyle="information" type="textLength" allowBlank="1" showInputMessage="1" showErrorMessage="1" error="XLBVal:6=23850&#13;&#10;" sqref="L417">
      <formula1>0</formula1>
      <formula2>300</formula2>
    </dataValidation>
    <dataValidation errorStyle="information" type="textLength" allowBlank="1" showInputMessage="1" showErrorMessage="1" error="XLBVal:6=1600&#13;&#10;" sqref="L418 L448">
      <formula1>0</formula1>
      <formula2>300</formula2>
    </dataValidation>
    <dataValidation errorStyle="information" type="textLength" allowBlank="1" showInputMessage="1" showErrorMessage="1" error="XLBVal:6=7900&#13;&#10;" sqref="L419">
      <formula1>0</formula1>
      <formula2>300</formula2>
    </dataValidation>
    <dataValidation errorStyle="information" type="textLength" allowBlank="1" showInputMessage="1" showErrorMessage="1" error="XLBVal:6=83020&#13;&#10;" sqref="L421">
      <formula1>0</formula1>
      <formula2>300</formula2>
    </dataValidation>
    <dataValidation errorStyle="information" type="textLength" allowBlank="1" showInputMessage="1" showErrorMessage="1" error="XLBVal:6=5645&#13;&#10;" sqref="L422">
      <formula1>0</formula1>
      <formula2>300</formula2>
    </dataValidation>
    <dataValidation errorStyle="information" type="textLength" allowBlank="1" showInputMessage="1" showErrorMessage="1" error="XLBVal:6=34757&#13;&#10;" sqref="L423">
      <formula1>0</formula1>
      <formula2>300</formula2>
    </dataValidation>
    <dataValidation errorStyle="information" type="textLength" allowBlank="1" showInputMessage="1" showErrorMessage="1" error="XLBVal:6=24632&#13;&#10;" sqref="L424">
      <formula1>0</formula1>
      <formula2>300</formula2>
    </dataValidation>
    <dataValidation errorStyle="information" type="textLength" allowBlank="1" showInputMessage="1" showErrorMessage="1" error="XLBVal:6=7000&#13;&#10;" sqref="L643 L627 L425:L427">
      <formula1>0</formula1>
      <formula2>300</formula2>
    </dataValidation>
    <dataValidation errorStyle="information" type="textLength" allowBlank="1" showInputMessage="1" showErrorMessage="1" error="XLBVal:6=24899&#13;&#10;" sqref="L428">
      <formula1>0</formula1>
      <formula2>300</formula2>
    </dataValidation>
    <dataValidation errorStyle="information" type="textLength" allowBlank="1" showInputMessage="1" showErrorMessage="1" error="XLBVal:6=1073&#13;&#10;" sqref="L429">
      <formula1>0</formula1>
      <formula2>300</formula2>
    </dataValidation>
    <dataValidation errorStyle="information" type="textLength" allowBlank="1" showInputMessage="1" showErrorMessage="1" error="XLBVal:6=10010&#13;&#10;" sqref="L430">
      <formula1>0</formula1>
      <formula2>300</formula2>
    </dataValidation>
    <dataValidation errorStyle="information" type="textLength" allowBlank="1" showInputMessage="1" showErrorMessage="1" error="XLBVal:6=2000&#13;&#10;" sqref="L432 L531">
      <formula1>0</formula1>
      <formula2>300</formula2>
    </dataValidation>
    <dataValidation errorStyle="information" type="textLength" allowBlank="1" showInputMessage="1" showErrorMessage="1" error="XLBVal:6=1900&#13;&#10;" sqref="L434">
      <formula1>0</formula1>
      <formula2>300</formula2>
    </dataValidation>
    <dataValidation errorStyle="information" type="textLength" allowBlank="1" showInputMessage="1" showErrorMessage="1" error="XLBVal:6=100&#13;&#10;" sqref="L437 L454">
      <formula1>0</formula1>
      <formula2>300</formula2>
    </dataValidation>
    <dataValidation errorStyle="information" type="textLength" allowBlank="1" showInputMessage="1" showErrorMessage="1" error="XLBVal:6=1500&#13;&#10;" sqref="L439">
      <formula1>0</formula1>
      <formula2>300</formula2>
    </dataValidation>
    <dataValidation errorStyle="information" type="textLength" allowBlank="1" showInputMessage="1" showErrorMessage="1" error="XLBVal:6=3972&#13;&#10;" sqref="L440">
      <formula1>0</formula1>
      <formula2>300</formula2>
    </dataValidation>
    <dataValidation errorStyle="information" type="textLength" allowBlank="1" showInputMessage="1" showErrorMessage="1" error="XLBVal:6=12800&#13;&#10;" sqref="L441">
      <formula1>0</formula1>
      <formula2>300</formula2>
    </dataValidation>
    <dataValidation errorStyle="information" type="textLength" allowBlank="1" showInputMessage="1" showErrorMessage="1" error="XLBVal:6=21847&#13;&#10;" sqref="L443">
      <formula1>0</formula1>
      <formula2>300</formula2>
    </dataValidation>
    <dataValidation errorStyle="information" type="textLength" allowBlank="1" showInputMessage="1" showErrorMessage="1" error="XLBVal:6=1527&#13;&#10;" sqref="L444">
      <formula1>0</formula1>
      <formula2>300</formula2>
    </dataValidation>
    <dataValidation errorStyle="information" type="textLength" allowBlank="1" showInputMessage="1" showErrorMessage="1" error="XLBVal:6=7724&#13;&#10;" sqref="L445">
      <formula1>0</formula1>
      <formula2>300</formula2>
    </dataValidation>
    <dataValidation errorStyle="information" type="textLength" allowBlank="1" showInputMessage="1" showErrorMessage="1" error="XLBVal:6=7035&#13;&#10;" sqref="L446">
      <formula1>0</formula1>
      <formula2>300</formula2>
    </dataValidation>
    <dataValidation errorStyle="information" type="textLength" allowBlank="1" showInputMessage="1" showErrorMessage="1" error="XLBVal:6=450&#13;&#10;" sqref="L447">
      <formula1>0</formula1>
      <formula2>300</formula2>
    </dataValidation>
    <dataValidation errorStyle="information" type="textLength" allowBlank="1" showInputMessage="1" showErrorMessage="1" error="XLBVal:6=50&#13;&#10;" sqref="L450">
      <formula1>0</formula1>
      <formula2>300</formula2>
    </dataValidation>
    <dataValidation errorStyle="information" type="textLength" allowBlank="1" showInputMessage="1" showErrorMessage="1" error="XLBVal:6=170&#13;&#10;" sqref="L455">
      <formula1>0</formula1>
      <formula2>300</formula2>
    </dataValidation>
    <dataValidation errorStyle="information" type="textLength" allowBlank="1" showInputMessage="1" showErrorMessage="1" error="XLBVal:6=110&#13;&#10;" sqref="L456">
      <formula1>0</formula1>
      <formula2>300</formula2>
    </dataValidation>
    <dataValidation errorStyle="information" type="textLength" allowBlank="1" showInputMessage="1" showErrorMessage="1" error="XLBVal:6=56835&#13;&#10;" sqref="L496">
      <formula1>0</formula1>
      <formula2>300</formula2>
    </dataValidation>
    <dataValidation errorStyle="information" type="textLength" allowBlank="1" showInputMessage="1" showErrorMessage="1" error="XLBVal:6=5857&#13;&#10;" sqref="L497">
      <formula1>0</formula1>
      <formula2>300</formula2>
    </dataValidation>
    <dataValidation errorStyle="information" type="textLength" allowBlank="1" showInputMessage="1" showErrorMessage="1" error="XLBVal:6=4348&#13;&#10;" sqref="L498">
      <formula1>0</formula1>
      <formula2>300</formula2>
    </dataValidation>
    <dataValidation errorStyle="information" type="textLength" allowBlank="1" showInputMessage="1" showErrorMessage="1" error="XLBVal:6=900&#13;&#10;" sqref="L504 L606">
      <formula1>0</formula1>
      <formula2>300</formula2>
    </dataValidation>
    <dataValidation errorStyle="information" type="textLength" allowBlank="1" showInputMessage="1" showErrorMessage="1" error="XLBVal:6=2100&#13;&#10;" sqref="L506">
      <formula1>0</formula1>
      <formula2>300</formula2>
    </dataValidation>
    <dataValidation errorStyle="information" type="textLength" allowBlank="1" showInputMessage="1" showErrorMessage="1" error="XLBVal:6=42270&#13;&#10;" sqref="L507">
      <formula1>0</formula1>
      <formula2>300</formula2>
    </dataValidation>
    <dataValidation errorStyle="information" type="textLength" allowBlank="1" showInputMessage="1" showErrorMessage="1" error="XLBVal:6=4163&#13;&#10;" sqref="L508">
      <formula1>0</formula1>
      <formula2>300</formula2>
    </dataValidation>
    <dataValidation errorStyle="information" type="textLength" allowBlank="1" showInputMessage="1" showErrorMessage="1" error="XLBVal:6=11587&#13;&#10;" sqref="L509">
      <formula1>0</formula1>
      <formula2>300</formula2>
    </dataValidation>
    <dataValidation errorStyle="information" type="textLength" allowBlank="1" showInputMessage="1" showErrorMessage="1" error="XLBVal:6=400&#13;&#10;" sqref="L515 L532">
      <formula1>0</formula1>
      <formula2>300</formula2>
    </dataValidation>
    <dataValidation errorStyle="information" type="textLength" allowBlank="1" showInputMessage="1" showErrorMessage="1" error="XLBVal:6=60&#13;&#10;" sqref="L518">
      <formula1>0</formula1>
      <formula2>300</formula2>
    </dataValidation>
    <dataValidation errorStyle="information" type="textLength" allowBlank="1" showInputMessage="1" showErrorMessage="1" error="XLBVal:6=8000&#13;&#10;" sqref="L519 L645">
      <formula1>0</formula1>
      <formula2>300</formula2>
    </dataValidation>
    <dataValidation errorStyle="information" type="textLength" allowBlank="1" showInputMessage="1" showErrorMessage="1" error="XLBVal:6=2500&#13;&#10;" sqref="L521">
      <formula1>0</formula1>
      <formula2>300</formula2>
    </dataValidation>
    <dataValidation errorStyle="information" type="textLength" allowBlank="1" showInputMessage="1" showErrorMessage="1" error="XLBVal:6=1250&#13;&#10;" sqref="L522">
      <formula1>0</formula1>
      <formula2>300</formula2>
    </dataValidation>
    <dataValidation errorStyle="information" type="textLength" allowBlank="1" showInputMessage="1" showErrorMessage="1" error="XLBVal:6=360&#13;&#10;" sqref="L523">
      <formula1>0</formula1>
      <formula2>300</formula2>
    </dataValidation>
    <dataValidation errorStyle="information" type="textLength" allowBlank="1" showInputMessage="1" showErrorMessage="1" error="XLBVal:6=3000&#13;&#10;" sqref="L525 L633 L622">
      <formula1>0</formula1>
      <formula2>300</formula2>
    </dataValidation>
    <dataValidation errorStyle="information" type="textLength" allowBlank="1" showInputMessage="1" showErrorMessage="1" error="XLBVal:6=210&#13;&#10;" sqref="L526">
      <formula1>0</formula1>
      <formula2>300</formula2>
    </dataValidation>
    <dataValidation errorStyle="information" type="textLength" allowBlank="1" showInputMessage="1" showErrorMessage="1" error="XLBVal:6=600&#13;&#10;" sqref="L527">
      <formula1>0</formula1>
      <formula2>300</formula2>
    </dataValidation>
    <dataValidation errorStyle="information" type="textLength" allowBlank="1" showInputMessage="1" showErrorMessage="1" error="XLBVal:6=356816&#13;&#10;" sqref="L537">
      <formula1>0</formula1>
      <formula2>300</formula2>
    </dataValidation>
    <dataValidation errorStyle="information" type="textLength" allowBlank="1" showInputMessage="1" showErrorMessage="1" error="XLBVal:6=15245&#13;&#10;" sqref="L538">
      <formula1>0</formula1>
      <formula2>300</formula2>
    </dataValidation>
    <dataValidation errorStyle="information" type="textLength" allowBlank="1" showInputMessage="1" showErrorMessage="1" error="XLBVal:6=30000&#13;&#10;" sqref="L540">
      <formula1>0</formula1>
      <formula2>300</formula2>
    </dataValidation>
    <dataValidation errorStyle="information" type="textLength" allowBlank="1" showInputMessage="1" showErrorMessage="1" error="XLBVal:6=57228&#13;&#10;" sqref="L543">
      <formula1>0</formula1>
      <formula2>300</formula2>
    </dataValidation>
    <dataValidation errorStyle="information" type="textLength" allowBlank="1" showInputMessage="1" showErrorMessage="1" error="XLBVal:6=9582&#13;&#10;" sqref="L544">
      <formula1>0</formula1>
      <formula2>300</formula2>
    </dataValidation>
    <dataValidation errorStyle="information" type="textLength" allowBlank="1" showInputMessage="1" showErrorMessage="1" error="XLBVal:6=89547&#13;&#10;" sqref="L579">
      <formula1>0</formula1>
      <formula2>300</formula2>
    </dataValidation>
    <dataValidation errorStyle="information" type="textLength" allowBlank="1" showInputMessage="1" showErrorMessage="1" error="XLBVal:6=8821&#13;&#10;" sqref="L580">
      <formula1>0</formula1>
      <formula2>300</formula2>
    </dataValidation>
    <dataValidation errorStyle="information" type="textLength" allowBlank="1" showInputMessage="1" showErrorMessage="1" error="XLBVal:6=11193&#13;&#10;" sqref="L581">
      <formula1>0</formula1>
      <formula2>300</formula2>
    </dataValidation>
    <dataValidation errorStyle="information" type="textLength" allowBlank="1" showInputMessage="1" showErrorMessage="1" error="XLBVal:6=2250&#13;&#10;" sqref="L582">
      <formula1>0</formula1>
      <formula2>300</formula2>
    </dataValidation>
    <dataValidation errorStyle="information" type="textLength" allowBlank="1" showInputMessage="1" showErrorMessage="1" error="XLBVal:6=14434&#13;&#10;" sqref="L600">
      <formula1>0</formula1>
      <formula2>300</formula2>
    </dataValidation>
    <dataValidation errorStyle="information" type="textLength" allowBlank="1" showInputMessage="1" showErrorMessage="1" error="XLBVal:6=1139&#13;&#10;" sqref="L601">
      <formula1>0</formula1>
      <formula2>300</formula2>
    </dataValidation>
    <dataValidation errorStyle="information" type="textLength" allowBlank="1" showInputMessage="1" showErrorMessage="1" error="XLBVal:6=8774&#13;&#10;" sqref="L602">
      <formula1>0</formula1>
      <formula2>300</formula2>
    </dataValidation>
    <dataValidation errorStyle="information" type="textLength" allowBlank="1" showInputMessage="1" showErrorMessage="1" error="XLBVal:6=2800&#13;&#10;" sqref="L605">
      <formula1>0</formula1>
      <formula2>300</formula2>
    </dataValidation>
    <dataValidation errorStyle="information" type="textLength" allowBlank="1" showInputMessage="1" showErrorMessage="1" error="XLBVal:6=1700&#13;&#10;" sqref="L608">
      <formula1>0</formula1>
      <formula2>300</formula2>
    </dataValidation>
    <dataValidation errorStyle="information" type="textLength" allowBlank="1" showInputMessage="1" showErrorMessage="1" error="XLBVal:6=3542&#13;&#10;" sqref="L609">
      <formula1>0</formula1>
      <formula2>300</formula2>
    </dataValidation>
    <dataValidation errorStyle="information" type="textLength" allowBlank="1" showInputMessage="1" showErrorMessage="1" error="XLBVal:6=3750&#13;&#10;" sqref="L611">
      <formula1>0</formula1>
      <formula2>300</formula2>
    </dataValidation>
    <dataValidation errorStyle="information" type="textLength" allowBlank="1" showInputMessage="1" showErrorMessage="1" error="XLBVal:6=150&#13;&#10;" sqref="L612">
      <formula1>0</formula1>
      <formula2>300</formula2>
    </dataValidation>
    <dataValidation errorStyle="information" type="textLength" allowBlank="1" showInputMessage="1" showErrorMessage="1" error="XLBVal:6=3700&#13;&#10;" sqref="L613">
      <formula1>0</formula1>
      <formula2>300</formula2>
    </dataValidation>
    <dataValidation errorStyle="information" type="textLength" allowBlank="1" showInputMessage="1" showErrorMessage="1" error="XLBVal:6=3800&#13;&#10;" sqref="L614">
      <formula1>0</formula1>
      <formula2>300</formula2>
    </dataValidation>
    <dataValidation errorStyle="information" type="textLength" allowBlank="1" showInputMessage="1" showErrorMessage="1" error="XLBVal:6=12000&#13;&#10;" sqref="L615">
      <formula1>0</formula1>
      <formula2>300</formula2>
    </dataValidation>
    <dataValidation errorStyle="information" type="textLength" allowBlank="1" showInputMessage="1" showErrorMessage="1" error="XLBVal:6=10000&#13;&#10;" sqref="L616 L629 L620 L618">
      <formula1>0</formula1>
      <formula2>300</formula2>
    </dataValidation>
    <dataValidation errorStyle="information" type="textLength" allowBlank="1" showInputMessage="1" showErrorMessage="1" error="XLBVal:6=4000&#13;&#10;" sqref="L617">
      <formula1>0</formula1>
      <formula2>300</formula2>
    </dataValidation>
    <dataValidation errorStyle="information" type="textLength" allowBlank="1" showInputMessage="1" showErrorMessage="1" error="XLBVal:6=7100&#13;&#10;" sqref="L619">
      <formula1>0</formula1>
      <formula2>300</formula2>
    </dataValidation>
    <dataValidation errorStyle="information" type="textLength" allowBlank="1" showInputMessage="1" showErrorMessage="1" error="XLBVal:6=1100&#13;&#10;" sqref="L621">
      <formula1>0</formula1>
      <formula2>300</formula2>
    </dataValidation>
    <dataValidation errorStyle="information" type="textLength" allowBlank="1" showInputMessage="1" showErrorMessage="1" error="XLBVal:6=6000&#13;&#10;" sqref="L626">
      <formula1>0</formula1>
      <formula2>300</formula2>
    </dataValidation>
    <dataValidation errorStyle="information" type="textLength" allowBlank="1" showInputMessage="1" showErrorMessage="1" error="XLBVal:6=40000&#13;&#10;" sqref="L631">
      <formula1>0</formula1>
      <formula2>300</formula2>
    </dataValidation>
    <dataValidation errorStyle="information" type="textLength" allowBlank="1" showInputMessage="1" showErrorMessage="1" error="XLBVal:6=1350&#13;&#10;" sqref="L637">
      <formula1>0</formula1>
      <formula2>300</formula2>
    </dataValidation>
    <dataValidation errorStyle="information" type="textLength" allowBlank="1" showInputMessage="1" showErrorMessage="1" error="XLBVal:6=30&#13;&#10;" sqref="L638">
      <formula1>0</formula1>
      <formula2>300</formula2>
    </dataValidation>
    <dataValidation errorStyle="information" type="textLength" allowBlank="1" showInputMessage="1" showErrorMessage="1" error="XLBVal:6=58000&#13;&#10;" sqref="L639">
      <formula1>0</formula1>
      <formula2>300</formula2>
    </dataValidation>
    <dataValidation errorStyle="information" type="textLength" allowBlank="1" showInputMessage="1" showErrorMessage="1" error="XLBVal:6=15000&#13;&#10;" sqref="L640">
      <formula1>0</formula1>
      <formula2>300</formula2>
    </dataValidation>
    <dataValidation errorStyle="information" type="textLength" allowBlank="1" showInputMessage="1" showErrorMessage="1" error="XLBVal:6=50000&#13;&#10;" sqref="L650">
      <formula1>0</formula1>
      <formula2>300</formula2>
    </dataValidation>
    <dataValidation errorStyle="information" type="textLength" allowBlank="1" showInputMessage="1" showErrorMessage="1" error="XLBVal:6=-2844&#13;&#10;" sqref="M39">
      <formula1>0</formula1>
      <formula2>300</formula2>
    </dataValidation>
    <dataValidation errorStyle="information" type="textLength" allowBlank="1" showInputMessage="1" showErrorMessage="1" error="XLBVal:6=-1243.5&#13;&#10;" sqref="M38">
      <formula1>0</formula1>
      <formula2>300</formula2>
    </dataValidation>
    <dataValidation errorStyle="information" type="textLength" allowBlank="1" showInputMessage="1" showErrorMessage="1" error="XLBVal:6=-588.5&#13;&#10;" sqref="M37">
      <formula1>0</formula1>
      <formula2>300</formula2>
    </dataValidation>
    <dataValidation errorStyle="information" type="textLength" allowBlank="1" showInputMessage="1" showErrorMessage="1" error="XLBVal:6=-11365.5&#13;&#10;" sqref="M36">
      <formula1>0</formula1>
      <formula2>300</formula2>
    </dataValidation>
    <dataValidation errorStyle="information" type="textLength" allowBlank="1" showInputMessage="1" showErrorMessage="1" error="XLBVal:6=-3638&#13;&#10;" sqref="M33">
      <formula1>0</formula1>
      <formula2>300</formula2>
    </dataValidation>
    <dataValidation errorStyle="information" type="textLength" allowBlank="1" showInputMessage="1" showErrorMessage="1" error="XLBVal:6=-3742.5&#13;&#10;" sqref="M32">
      <formula1>0</formula1>
      <formula2>300</formula2>
    </dataValidation>
    <dataValidation errorStyle="information" type="textLength" allowBlank="1" showInputMessage="1" showErrorMessage="1" error="XLBVal:6=-1911&#13;&#10;" sqref="M31">
      <formula1>0</formula1>
      <formula2>300</formula2>
    </dataValidation>
    <dataValidation errorStyle="information" type="textLength" allowBlank="1" showInputMessage="1" showErrorMessage="1" error="XLBVal:6=-2706.5&#13;&#10;" sqref="M30">
      <formula1>0</formula1>
      <formula2>300</formula2>
    </dataValidation>
    <dataValidation errorStyle="information" type="textLength" allowBlank="1" showInputMessage="1" showErrorMessage="1" error="XLBVal:6=-1615.5&#13;&#10;" sqref="M29">
      <formula1>0</formula1>
      <formula2>300</formula2>
    </dataValidation>
    <dataValidation errorStyle="information" type="textLength" allowBlank="1" showInputMessage="1" showErrorMessage="1" error="XLBVal:6=-1172.5&#13;&#10;" sqref="M28">
      <formula1>0</formula1>
      <formula2>300</formula2>
    </dataValidation>
    <dataValidation errorStyle="information" type="textLength" allowBlank="1" showInputMessage="1" showErrorMessage="1" error="XLBVal:6=-1335&#13;&#10;" sqref="M27">
      <formula1>0</formula1>
      <formula2>300</formula2>
    </dataValidation>
    <dataValidation errorStyle="information" type="textLength" allowBlank="1" showInputMessage="1" showErrorMessage="1" error="XLBVal:6=-1647.5&#13;&#10;" sqref="M26">
      <formula1>0</formula1>
      <formula2>300</formula2>
    </dataValidation>
    <dataValidation errorStyle="information" type="textLength" allowBlank="1" showInputMessage="1" showErrorMessage="1" error="XLBVal:6=-144&#13;&#10;" sqref="M25">
      <formula1>0</formula1>
      <formula2>300</formula2>
    </dataValidation>
    <dataValidation errorStyle="information" type="textLength" allowBlank="1" showInputMessage="1" showErrorMessage="1" error="XLBVal:6=-180&#13;&#10;" sqref="M20">
      <formula1>0</formula1>
      <formula2>300</formula2>
    </dataValidation>
    <dataValidation errorStyle="information" type="textLength" allowBlank="1" showInputMessage="1" showErrorMessage="1" error="XLBVal:6=-16867.5&#13;&#10;" sqref="M17">
      <formula1>0</formula1>
      <formula2>300</formula2>
    </dataValidation>
    <dataValidation errorStyle="information" type="textLength" allowBlank="1" showInputMessage="1" showErrorMessage="1" error="XLBVal:6=-1570&#13;&#10;" sqref="M15">
      <formula1>0</formula1>
      <formula2>300</formula2>
    </dataValidation>
    <dataValidation errorStyle="information" type="textLength" allowBlank="1" showInputMessage="1" showErrorMessage="1" error="XLBVal:6=-6891.5&#13;&#10;" sqref="M14">
      <formula1>0</formula1>
      <formula2>300</formula2>
    </dataValidation>
    <dataValidation errorStyle="information" type="textLength" allowBlank="1" showInputMessage="1" showErrorMessage="1" error="XLBVal:6=-5911&#13;&#10;" sqref="M13">
      <formula1>0</formula1>
      <formula2>300</formula2>
    </dataValidation>
    <dataValidation errorStyle="information" type="textLength" allowBlank="1" showInputMessage="1" showErrorMessage="1" error="XLBVal:6=-3398.5&#13;&#10;" sqref="M12">
      <formula1>0</formula1>
      <formula2>300</formula2>
    </dataValidation>
    <dataValidation errorStyle="information" type="textLength" allowBlank="1" showInputMessage="1" showErrorMessage="1" error="XLBVal:6=-308&#13;&#10;" sqref="M9">
      <formula1>0</formula1>
      <formula2>300</formula2>
    </dataValidation>
    <dataValidation errorStyle="information" type="textLength" allowBlank="1" showInputMessage="1" showErrorMessage="1" error="XLBVal:6=-963&#13;&#10;" sqref="M8">
      <formula1>0</formula1>
      <formula2>300</formula2>
    </dataValidation>
    <dataValidation errorStyle="information" type="textLength" allowBlank="1" showInputMessage="1" showErrorMessage="1" error="XLBVal:6=-2023.58&#13;&#10;" sqref="B4">
      <formula1>0</formula1>
      <formula2>300</formula2>
    </dataValidation>
    <dataValidation errorStyle="information" allowBlank="1" showInputMessage="1" showErrorMessage="1" errorTitle="Please Use Drop Down" error="You may need to click the up arrow if the list is blank." sqref="J15:J24"/>
    <dataValidation errorStyle="information" type="list" allowBlank="1" showInputMessage="1" showErrorMessage="1" promptTitle="Parish" prompt="Once you have selected your Benefice, a list of Parishes will appear here. You may need to scroll up the list if a Parish does not appear when you click the arrow." errorTitle="Cannot Type Data" error="Please PRESS CANCEL and then pick the Parish from the Drop Down Menu. You may need to scroll up if there are blank records" sqref="I15:I24">
      <formula1>INDIRECT(SUBSTITUTE($AD$15," ","_"))</formula1>
    </dataValidation>
    <dataValidation errorStyle="information" type="list" allowBlank="1" showInputMessage="1" showErrorMessage="1" errorTitle="Cannot Type Data" error="Please PRESS CANCEL and then pick either Yes or No from the Drop Down Menu" sqref="N15:O24">
      <formula1>$AE$9:$AE$10</formula1>
    </dataValidation>
    <dataValidation allowBlank="1" showInputMessage="1" showErrorMessage="1" promptTitle="Name" prompt="This form does not need to be signed" sqref="B34"/>
    <dataValidation allowBlank="1" showInputMessage="1" showErrorMessage="1" promptTitle="Page Number" prompt="Please add the total number of pages to the end of this line" sqref="R37:S37"/>
    <dataValidation allowBlank="1" showInputMessage="1" showErrorMessage="1" promptTitle="Email" prompt="To email, save this file on your computer and attach as an email to the referenced email address" sqref="O9:T10"/>
    <dataValidation allowBlank="1" showInputMessage="1" showErrorMessage="1" promptTitle="Benefice Reference" prompt="The spreadsheet will complete this information once a Benefice is picked from the above box" sqref="C8"/>
    <dataValidation allowBlank="1" showInputMessage="1" showErrorMessage="1" promptTitle="Mark X" prompt="Please could you select the Benefice and then the Parishes the nil return covers (by picking the Parishes in the fourth drop down box) before submitting the form" sqref="N30"/>
    <dataValidation errorStyle="information" type="list" allowBlank="1" showInputMessage="1" showErrorMessage="1" promptTitle="Type of Service" prompt="Select the Type of Service from this menu. You will then be able to specify the specific service from the Additional Detail box." errorTitle="Cannot Type Data" error="Please PRESS CANCEL and then pick the Type of Service from the Drop Down Menu. " sqref="B15:G24">
      <formula1>Services3</formula1>
    </dataValidation>
    <dataValidation allowBlank="1" showInputMessage="1" showErrorMessage="1" promptTitle="Fees" prompt="Once you have selected a service, this information will populate automatically." sqref="Q15:R24"/>
    <dataValidation errorStyle="information" type="textLength" allowBlank="1" showInputMessage="1" showErrorMessage="1" error="XLBVal:6=-1752&#13;&#10;" sqref="AK104">
      <formula1>0</formula1>
      <formula2>300</formula2>
    </dataValidation>
    <dataValidation errorStyle="information" type="textLength" allowBlank="1" showInputMessage="1" showErrorMessage="1" error="XLBVal:6=-466&#13;&#10;" sqref="AK178">
      <formula1>0</formula1>
      <formula2>300</formula2>
    </dataValidation>
    <dataValidation errorStyle="information" type="textLength" allowBlank="1" showInputMessage="1" showErrorMessage="1" error="XLBVal:6=-36&#13;&#10;" sqref="AI136 AK111:AL111 AK154 AL74 AJ6 AI31">
      <formula1>0</formula1>
      <formula2>300</formula2>
    </dataValidation>
    <dataValidation errorStyle="information" type="textLength" allowBlank="1" showInputMessage="1" showErrorMessage="1" error="XLBVal:6=-1179&#13;&#10;" sqref="AK177">
      <formula1>0</formula1>
      <formula2>300</formula2>
    </dataValidation>
    <dataValidation errorStyle="information" type="textLength" allowBlank="1" showInputMessage="1" showErrorMessage="1" error="XLBVal:6=-360&#13;&#10;" sqref="AK146 AL83">
      <formula1>0</formula1>
      <formula2>300</formula2>
    </dataValidation>
    <dataValidation errorStyle="information" type="textLength" allowBlank="1" showInputMessage="1" showErrorMessage="1" error="XLBVal:6=-54&#13;&#10;" sqref="AK163 AJ35">
      <formula1>0</formula1>
      <formula2>300</formula2>
    </dataValidation>
    <dataValidation errorStyle="information" type="textLength" allowBlank="1" showInputMessage="1" showErrorMessage="1" error="XLBVal:6=-1200&#13;&#10;" sqref="AI180">
      <formula1>0</formula1>
      <formula2>300</formula2>
    </dataValidation>
    <dataValidation errorStyle="information" type="textLength" allowBlank="1" showInputMessage="1" showErrorMessage="1" error="XLBVal:6=-1347.5&#13;&#10;" sqref="AK175">
      <formula1>0</formula1>
      <formula2>300</formula2>
    </dataValidation>
    <dataValidation errorStyle="information" type="textLength" allowBlank="1" showInputMessage="1" showErrorMessage="1" error="XLBVal:6=-1765&#13;&#10;" sqref="AK176">
      <formula1>0</formula1>
      <formula2>300</formula2>
    </dataValidation>
    <dataValidation errorStyle="information" type="textLength" allowBlank="1" showInputMessage="1" showErrorMessage="1" error="XLBVal:6=-1232.5&#13;&#10;" sqref="AI170">
      <formula1>0</formula1>
      <formula2>300</formula2>
    </dataValidation>
    <dataValidation errorStyle="information" type="textLength" allowBlank="1" showInputMessage="1" showErrorMessage="1" error="XLBVal:6=-4875&#13;&#10;" sqref="AK139">
      <formula1>0</formula1>
      <formula2>300</formula2>
    </dataValidation>
    <dataValidation errorStyle="information" type="textLength" allowBlank="1" showInputMessage="1" showErrorMessage="1" error="XLBVal:6=-1650.5&#13;&#10;" sqref="AK112">
      <formula1>0</formula1>
      <formula2>300</formula2>
    </dataValidation>
    <dataValidation errorStyle="information" type="textLength" allowBlank="1" showInputMessage="1" showErrorMessage="1" error="XLBVal:6=-1698&#13;&#10;" sqref="AI106">
      <formula1>0</formula1>
      <formula2>300</formula2>
    </dataValidation>
    <dataValidation errorStyle="information" type="textLength" allowBlank="1" showInputMessage="1" showErrorMessage="1" error="XLBVal:6=-513&#13;&#10;" sqref="AI142">
      <formula1>0</formula1>
      <formula2>300</formula2>
    </dataValidation>
    <dataValidation errorStyle="information" type="textLength" allowBlank="1" showInputMessage="1" showErrorMessage="1" error="XLBVal:6=-116&#13;&#10;" sqref="AK167">
      <formula1>0</formula1>
      <formula2>300</formula2>
    </dataValidation>
    <dataValidation errorStyle="information" type="textLength" allowBlank="1" showInputMessage="1" showErrorMessage="1" error="XLBVal:6=-354&#13;&#10;" sqref="AK78">
      <formula1>0</formula1>
      <formula2>300</formula2>
    </dataValidation>
    <dataValidation errorStyle="information" type="textLength" allowBlank="1" showInputMessage="1" showErrorMessage="1" error="XLBVal:6=-2576&#13;&#10;" sqref="AI155">
      <formula1>0</formula1>
      <formula2>300</formula2>
    </dataValidation>
    <dataValidation errorStyle="information" type="textLength" allowBlank="1" showInputMessage="1" showErrorMessage="1" error="XLBVal:6=-240&#13;&#10;" sqref="AJ142">
      <formula1>0</formula1>
      <formula2>300</formula2>
    </dataValidation>
    <dataValidation errorStyle="information" type="textLength" allowBlank="1" showInputMessage="1" showErrorMessage="1" error="XLBVal:6=-1445&#13;&#10;" sqref="AK164">
      <formula1>0</formula1>
      <formula2>300</formula2>
    </dataValidation>
    <dataValidation errorStyle="information" type="textLength" allowBlank="1" showInputMessage="1" showErrorMessage="1" error="XLBVal:6=-247&#13;&#10;" sqref="AJ171">
      <formula1>0</formula1>
      <formula2>300</formula2>
    </dataValidation>
    <dataValidation errorStyle="information" type="textLength" allowBlank="1" showInputMessage="1" showErrorMessage="1" error="XLBVal:6=-147&#13;&#10;" sqref="AK179">
      <formula1>0</formula1>
      <formula2>300</formula2>
    </dataValidation>
    <dataValidation errorStyle="information" type="textLength" allowBlank="1" showInputMessage="1" showErrorMessage="1" error="XLBVal:6=-447&#13;&#10;" sqref="AL166">
      <formula1>0</formula1>
      <formula2>300</formula2>
    </dataValidation>
    <dataValidation errorStyle="information" type="textLength" allowBlank="1" showInputMessage="1" showErrorMessage="1" error="XLBVal:6=-1791&#13;&#10;" sqref="AK132">
      <formula1>0</formula1>
      <formula2>300</formula2>
    </dataValidation>
    <dataValidation errorStyle="information" type="textLength" allowBlank="1" showInputMessage="1" showErrorMessage="1" error="XLBVal:6=-582.5&#13;&#10;" sqref="AK170">
      <formula1>0</formula1>
      <formula2>300</formula2>
    </dataValidation>
    <dataValidation errorStyle="information" type="textLength" allowBlank="1" showInputMessage="1" showErrorMessage="1" error="XLBVal:6=-324&#13;&#10;" sqref="AI154">
      <formula1>0</formula1>
      <formula2>300</formula2>
    </dataValidation>
    <dataValidation errorStyle="information" type="textLength" allowBlank="1" showInputMessage="1" showErrorMessage="1" error="XLBVal:6=-330&#13;&#10;" sqref="AL178">
      <formula1>0</formula1>
      <formula2>300</formula2>
    </dataValidation>
    <dataValidation errorStyle="information" type="textLength" allowBlank="1" showInputMessage="1" showErrorMessage="1" error="XLBVal:6=-258.5&#13;&#10;" sqref="AL171 AI83">
      <formula1>0</formula1>
      <formula2>300</formula2>
    </dataValidation>
    <dataValidation errorStyle="information" type="textLength" allowBlank="1" showInputMessage="1" showErrorMessage="1" error="XLBVal:6=-186&#13;&#10;" sqref="AJ165">
      <formula1>0</formula1>
      <formula2>300</formula2>
    </dataValidation>
    <dataValidation errorStyle="information" type="textLength" allowBlank="1" showInputMessage="1" showErrorMessage="1" error="XLBVal:6=-561&#13;&#10;" sqref="AK142">
      <formula1>0</formula1>
      <formula2>300</formula2>
    </dataValidation>
    <dataValidation errorStyle="information" type="textLength" allowBlank="1" showInputMessage="1" showErrorMessage="1" error="XLBVal:6=-941&#13;&#10;" sqref="AI181">
      <formula1>0</formula1>
      <formula2>300</formula2>
    </dataValidation>
    <dataValidation errorStyle="information" type="textLength" allowBlank="1" showInputMessage="1" showErrorMessage="1" error="XLBVal:6=-516&#13;&#10;" sqref="AJ168">
      <formula1>0</formula1>
      <formula2>300</formula2>
    </dataValidation>
    <dataValidation errorStyle="information" type="textLength" allowBlank="1" showInputMessage="1" showErrorMessage="1" error="XLBVal:6=-899.5&#13;&#10;" sqref="AK155">
      <formula1>0</formula1>
      <formula2>300</formula2>
    </dataValidation>
    <dataValidation errorStyle="information" type="textLength" allowBlank="1" showInputMessage="1" showErrorMessage="1" error="XLBVal:6=253&#13;&#10;" sqref="AI172">
      <formula1>0</formula1>
      <formula2>300</formula2>
    </dataValidation>
    <dataValidation errorStyle="information" type="textLength" allowBlank="1" showInputMessage="1" showErrorMessage="1" error="XLBVal:6=-291&#13;&#10;" sqref="AI158">
      <formula1>0</formula1>
      <formula2>300</formula2>
    </dataValidation>
    <dataValidation errorStyle="information" type="textLength" allowBlank="1" showInputMessage="1" showErrorMessage="1" error="XLBVal:6=-667&#13;&#10;" sqref="AK86">
      <formula1>0</formula1>
      <formula2>300</formula2>
    </dataValidation>
    <dataValidation errorStyle="information" type="textLength" allowBlank="1" showInputMessage="1" showErrorMessage="1" error="XLBVal:6=-72&#13;&#10;" sqref="AL73">
      <formula1>0</formula1>
      <formula2>300</formula2>
    </dataValidation>
    <dataValidation errorStyle="information" type="textLength" allowBlank="1" showInputMessage="1" showErrorMessage="1" error="XLBVal:6=-430&#13;&#10;" sqref="AI171">
      <formula1>0</formula1>
      <formula2>300</formula2>
    </dataValidation>
    <dataValidation errorStyle="information" type="textLength" allowBlank="1" showInputMessage="1" showErrorMessage="1" error="XLBVal:6=-282&#13;&#10;" sqref="AI166">
      <formula1>0</formula1>
      <formula2>300</formula2>
    </dataValidation>
    <dataValidation errorStyle="information" type="textLength" allowBlank="1" showInputMessage="1" showErrorMessage="1" error="XLBVal:6=-634&#13;&#10;" sqref="AK162">
      <formula1>0</formula1>
      <formula2>300</formula2>
    </dataValidation>
    <dataValidation errorStyle="information" type="textLength" allowBlank="1" showInputMessage="1" showErrorMessage="1" error="XLBVal:6=-390&#13;&#10;" sqref="AI156">
      <formula1>0</formula1>
      <formula2>300</formula2>
    </dataValidation>
    <dataValidation errorStyle="information" type="textLength" allowBlank="1" showInputMessage="1" showErrorMessage="1" error="XLBVal:6=-435&#13;&#10;" sqref="AJ143 AJ81">
      <formula1>0</formula1>
      <formula2>300</formula2>
    </dataValidation>
    <dataValidation errorStyle="information" type="textLength" allowBlank="1" showInputMessage="1" showErrorMessage="1" error="XLBVal:6=-958.25&#13;&#10;" sqref="AK108">
      <formula1>0</formula1>
      <formula2>300</formula2>
    </dataValidation>
    <dataValidation errorStyle="information" type="textLength" allowBlank="1" showInputMessage="1" showErrorMessage="1" error="XLBVal:6=-159&#13;&#10;" sqref="AL95 AI73">
      <formula1>0</formula1>
      <formula2>300</formula2>
    </dataValidation>
    <dataValidation errorStyle="information" type="textLength" allowBlank="1" showInputMessage="1" showErrorMessage="1" error="XLBVal:6=-232&#13;&#10;" sqref="AJ156">
      <formula1>0</formula1>
      <formula2>300</formula2>
    </dataValidation>
    <dataValidation errorStyle="information" type="textLength" allowBlank="1" showInputMessage="1" showErrorMessage="1" error="XLBVal:6=-20&#13;&#10;" sqref="AI176">
      <formula1>0</formula1>
      <formula2>300</formula2>
    </dataValidation>
    <dataValidation errorStyle="information" type="textLength" allowBlank="1" showInputMessage="1" showErrorMessage="1" error="XLBVal:6=-570&#13;&#10;" sqref="AJ163">
      <formula1>0</formula1>
      <formula2>300</formula2>
    </dataValidation>
    <dataValidation errorStyle="information" type="textLength" allowBlank="1" showInputMessage="1" showErrorMessage="1" error="XLBVal:6=-1379.5&#13;&#10;" sqref="AK150">
      <formula1>0</formula1>
      <formula2>300</formula2>
    </dataValidation>
    <dataValidation errorStyle="information" type="textLength" allowBlank="1" showInputMessage="1" showErrorMessage="1" error="XLBVal:6=-856.5&#13;&#10;" sqref="AK171">
      <formula1>0</formula1>
      <formula2>300</formula2>
    </dataValidation>
    <dataValidation errorStyle="information" type="textLength" allowBlank="1" showInputMessage="1" showErrorMessage="1" error="XLBVal:6=-93&#13;&#10;" sqref="AL158">
      <formula1>0</formula1>
      <formula2>300</formula2>
    </dataValidation>
    <dataValidation errorStyle="information" type="textLength" allowBlank="1" showInputMessage="1" showErrorMessage="1" error="XLBVal:6=-1128&#13;&#10;" sqref="AK96">
      <formula1>0</formula1>
      <formula2>300</formula2>
    </dataValidation>
    <dataValidation errorStyle="information" type="textLength" allowBlank="1" showInputMessage="1" showErrorMessage="1" error="XLBVal:6=-2266.5&#13;&#10;" sqref="AK148">
      <formula1>0</formula1>
      <formula2>300</formula2>
    </dataValidation>
    <dataValidation errorStyle="information" type="textLength" allowBlank="1" showInputMessage="1" showErrorMessage="1" error="XLBVal:6=-603&#13;&#10;" sqref="AI88">
      <formula1>0</formula1>
      <formula2>300</formula2>
    </dataValidation>
    <dataValidation errorStyle="information" type="textLength" allowBlank="1" showInputMessage="1" showErrorMessage="1" error="XLBVal:6=-77&#13;&#10;" sqref="AJ75">
      <formula1>0</formula1>
      <formula2>300</formula2>
    </dataValidation>
    <dataValidation errorStyle="information" type="textLength" allowBlank="1" showInputMessage="1" showErrorMessage="1" error="XLBVal:6=-3439&#13;&#10;" sqref="AI101">
      <formula1>0</formula1>
      <formula2>300</formula2>
    </dataValidation>
    <dataValidation errorStyle="information" type="textLength" allowBlank="1" showInputMessage="1" showErrorMessage="1" error="XLBVal:6=-396&#13;&#10;" sqref="AK75 AK5">
      <formula1>0</formula1>
      <formula2>300</formula2>
    </dataValidation>
    <dataValidation errorStyle="information" type="textLength" allowBlank="1" showInputMessage="1" showErrorMessage="1" error="XLBVal:6=-645&#13;&#10;" sqref="AK62">
      <formula1>0</formula1>
      <formula2>300</formula2>
    </dataValidation>
    <dataValidation errorStyle="information" type="textLength" allowBlank="1" showInputMessage="1" showErrorMessage="1" error="XLBVal:6=-493&#13;&#10;" sqref="AK30 AK99">
      <formula1>0</formula1>
      <formula2>300</formula2>
    </dataValidation>
    <dataValidation errorStyle="information" type="textLength" allowBlank="1" showInputMessage="1" showErrorMessage="1" error="XLBVal:6=-1584&#13;&#10;" sqref="AK140">
      <formula1>0</formula1>
      <formula2>300</formula2>
    </dataValidation>
    <dataValidation errorStyle="information" type="textLength" allowBlank="1" showInputMessage="1" showErrorMessage="1" error="XLBVal:6=-633&#13;&#10;" sqref="AK114">
      <formula1>0</formula1>
      <formula2>300</formula2>
    </dataValidation>
    <dataValidation errorStyle="information" type="textLength" allowBlank="1" showInputMessage="1" showErrorMessage="1" error="XLBVal:6=-594&#13;&#10;" sqref="AK90">
      <formula1>0</formula1>
      <formula2>300</formula2>
    </dataValidation>
    <dataValidation errorStyle="information" type="textLength" allowBlank="1" showInputMessage="1" showErrorMessage="1" error="XLBVal:6=-188&#13;&#10;" sqref="AI179">
      <formula1>0</formula1>
      <formula2>300</formula2>
    </dataValidation>
    <dataValidation errorStyle="information" type="textLength" allowBlank="1" showInputMessage="1" showErrorMessage="1" error="XLBVal:6=-351&#13;&#10;" sqref="AJ166">
      <formula1>0</formula1>
      <formula2>300</formula2>
    </dataValidation>
    <dataValidation errorStyle="information" type="textLength" allowBlank="1" showInputMessage="1" showErrorMessage="1" error="XLBVal:6=-1551&#13;&#10;" sqref="AL106">
      <formula1>0</formula1>
      <formula2>300</formula2>
    </dataValidation>
    <dataValidation errorStyle="information" type="textLength" allowBlank="1" showInputMessage="1" showErrorMessage="1" error="XLBVal:6=-3033&#13;&#10;" sqref="AJ100">
      <formula1>0</formula1>
      <formula2>300</formula2>
    </dataValidation>
    <dataValidation errorStyle="information" type="textLength" allowBlank="1" showInputMessage="1" showErrorMessage="1" error="XLBVal:6=-312&#13;&#10;" sqref="AK87">
      <formula1>0</formula1>
      <formula2>300</formula2>
    </dataValidation>
    <dataValidation errorStyle="information" type="textLength" allowBlank="1" showInputMessage="1" showErrorMessage="1" error="XLBVal:6=-199&#13;&#10;" sqref="AK42">
      <formula1>0</formula1>
      <formula2>300</formula2>
    </dataValidation>
    <dataValidation errorStyle="information" type="textLength" allowBlank="1" showInputMessage="1" showErrorMessage="1" error="XLBVal:6=-1045&#13;&#10;" sqref="AK9">
      <formula1>0</formula1>
      <formula2>300</formula2>
    </dataValidation>
    <dataValidation errorStyle="information" type="textLength" allowBlank="1" showInputMessage="1" showErrorMessage="1" error="XLBVal:6=-711&#13;&#10;" sqref="AL97 AK55">
      <formula1>0</formula1>
      <formula2>300</formula2>
    </dataValidation>
    <dataValidation errorStyle="information" type="textLength" allowBlank="1" showInputMessage="1" showErrorMessage="1" error="XLBVal:6=-1583.5&#13;&#10;" sqref="AK76">
      <formula1>0</formula1>
      <formula2>300</formula2>
    </dataValidation>
    <dataValidation errorStyle="information" type="textLength" allowBlank="1" showInputMessage="1" showErrorMessage="1" error="XLBVal:6=-258&#13;&#10;" sqref="AK115 AI10">
      <formula1>0</formula1>
      <formula2>300</formula2>
    </dataValidation>
    <dataValidation errorStyle="information" type="textLength" allowBlank="1" showInputMessage="1" showErrorMessage="1" error="XLBVal:6=-573.5&#13;&#10;" sqref="AK83">
      <formula1>0</formula1>
      <formula2>300</formula2>
    </dataValidation>
    <dataValidation errorStyle="information" type="textLength" allowBlank="1" showInputMessage="1" showErrorMessage="1" error="XLBVal:6=-647&#13;&#10;" sqref="AK38">
      <formula1>0</formula1>
      <formula2>300</formula2>
    </dataValidation>
    <dataValidation errorStyle="information" type="textLength" allowBlank="1" showInputMessage="1" showErrorMessage="1" error="XLBVal:6=-470.5&#13;&#10;" sqref="AK156">
      <formula1>0</formula1>
      <formula2>300</formula2>
    </dataValidation>
    <dataValidation errorStyle="information" type="textLength" allowBlank="1" showInputMessage="1" showErrorMessage="1" error="XLBVal:6=-734&#13;&#10;" sqref="AJ103">
      <formula1>0</formula1>
      <formula2>300</formula2>
    </dataValidation>
    <dataValidation errorStyle="information" type="textLength" allowBlank="1" showInputMessage="1" showErrorMessage="1" error="XLBVal:6=-135.5&#13;&#10;" sqref="AK169">
      <formula1>0</formula1>
      <formula2>300</formula2>
    </dataValidation>
    <dataValidation errorStyle="information" type="textLength" allowBlank="1" showInputMessage="1" showErrorMessage="1" error="XLBVal:6=-333.5&#13;&#10;" sqref="AL156">
      <formula1>0</formula1>
      <formula2>300</formula2>
    </dataValidation>
    <dataValidation errorStyle="information" type="textLength" allowBlank="1" showInputMessage="1" showErrorMessage="1" error="XLBVal:6=-796&#13;&#10;" sqref="AK95">
      <formula1>0</formula1>
      <formula2>300</formula2>
    </dataValidation>
    <dataValidation errorStyle="information" type="textLength" allowBlank="1" showInputMessage="1" showErrorMessage="1" error="XLBVal:6=-1098&#13;&#10;" sqref="AI89">
      <formula1>0</formula1>
      <formula2>300</formula2>
    </dataValidation>
    <dataValidation errorStyle="information" type="textLength" allowBlank="1" showInputMessage="1" showErrorMessage="1" error="XLBVal:6=-515&#13;&#10;" sqref="AK50">
      <formula1>0</formula1>
      <formula2>300</formula2>
    </dataValidation>
    <dataValidation errorStyle="information" type="textLength" allowBlank="1" showInputMessage="1" showErrorMessage="1" error="XLBVal:6=-1116.5&#13;&#10;" sqref="AK126">
      <formula1>0</formula1>
      <formula2>300</formula2>
    </dataValidation>
    <dataValidation errorStyle="information" type="textLength" allowBlank="1" showInputMessage="1" showErrorMessage="1" error="XLBVal:6=-252&#13;&#10;" sqref="AI117 AL38 AI111">
      <formula1>0</formula1>
      <formula2>300</formula2>
    </dataValidation>
    <dataValidation errorStyle="information" type="textLength" allowBlank="1" showInputMessage="1" showErrorMessage="1" error="XLBVal:6=-786&#13;&#10;" sqref="AL110">
      <formula1>0</formula1>
      <formula2>300</formula2>
    </dataValidation>
    <dataValidation errorStyle="information" type="textLength" allowBlank="1" showInputMessage="1" showErrorMessage="1" error="XLBVal:6=-1112&#13;&#10;" sqref="AK91">
      <formula1>0</formula1>
      <formula2>300</formula2>
    </dataValidation>
    <dataValidation errorStyle="information" type="textLength" allowBlank="1" showInputMessage="1" showErrorMessage="1" error="XLBVal:6=-141&#13;&#10;" sqref="AI72 AL144">
      <formula1>0</formula1>
      <formula2>300</formula2>
    </dataValidation>
    <dataValidation errorStyle="information" type="textLength" allowBlank="1" showInputMessage="1" showErrorMessage="1" error="XLBVal:6=-975&#13;&#10;" sqref="AL65">
      <formula1>0</formula1>
      <formula2>300</formula2>
    </dataValidation>
    <dataValidation errorStyle="information" type="textLength" allowBlank="1" showInputMessage="1" showErrorMessage="1" error="XLBVal:6=-2398&#13;&#10;" sqref="AL33">
      <formula1>0</formula1>
      <formula2>300</formula2>
    </dataValidation>
    <dataValidation errorStyle="information" type="textLength" allowBlank="1" showInputMessage="1" showErrorMessage="1" error="XLBVal:6=-34&#13;&#10;" sqref="AL159 AL7">
      <formula1>0</formula1>
      <formula2>300</formula2>
    </dataValidation>
    <dataValidation errorStyle="information" type="textLength" allowBlank="1" showInputMessage="1" showErrorMessage="1" error="XLBVal:6=-126&#13;&#10;" sqref="AI177">
      <formula1>0</formula1>
      <formula2>300</formula2>
    </dataValidation>
    <dataValidation errorStyle="information" type="textLength" allowBlank="1" showInputMessage="1" showErrorMessage="1" error="XLBVal:6=-1369.5&#13;&#10;" sqref="AK151">
      <formula1>0</formula1>
      <formula2>300</formula2>
    </dataValidation>
    <dataValidation errorStyle="information" type="textLength" allowBlank="1" showInputMessage="1" showErrorMessage="1" error="XLBVal:6=-1377&#13;&#10;" sqref="AK106">
      <formula1>0</formula1>
      <formula2>300</formula2>
    </dataValidation>
    <dataValidation errorStyle="information" type="textLength" allowBlank="1" showInputMessage="1" showErrorMessage="1" error="XLBVal:6=-666&#13;&#10;" sqref="AK135">
      <formula1>0</formula1>
      <formula2>300</formula2>
    </dataValidation>
    <dataValidation errorStyle="information" type="textLength" allowBlank="1" showInputMessage="1" showErrorMessage="1" error="XLBVal:6=-2478&#13;&#10;" sqref="AI129">
      <formula1>0</formula1>
      <formula2>300</formula2>
    </dataValidation>
    <dataValidation errorStyle="information" type="textLength" allowBlank="1" showInputMessage="1" showErrorMessage="1" error="XLBVal:6=-249&#13;&#10;" sqref="AK103">
      <formula1>0</formula1>
      <formula2>300</formula2>
    </dataValidation>
    <dataValidation errorStyle="information" type="textLength" allowBlank="1" showInputMessage="1" showErrorMessage="1" error="XLBVal:6=-855&#13;&#10;" sqref="AI52">
      <formula1>0</formula1>
      <formula2>300</formula2>
    </dataValidation>
    <dataValidation errorStyle="information" type="textLength" allowBlank="1" showInputMessage="1" showErrorMessage="1" error="XLBVal:6=-1000&#13;&#10;" sqref="AJ39">
      <formula1>0</formula1>
      <formula2>300</formula2>
    </dataValidation>
    <dataValidation errorStyle="information" type="textLength" allowBlank="1" showInputMessage="1" showErrorMessage="1" error="XLBVal:6=-474&#13;&#10;" sqref="AK92">
      <formula1>0</formula1>
      <formula2>300</formula2>
    </dataValidation>
    <dataValidation errorStyle="information" type="textLength" allowBlank="1" showInputMessage="1" showErrorMessage="1" error="XLBVal:6=-1728&#13;&#10;" sqref="AI86">
      <formula1>0</formula1>
      <formula2>300</formula2>
    </dataValidation>
    <dataValidation errorStyle="information" type="textLength" allowBlank="1" showInputMessage="1" showErrorMessage="1" error="XLBVal:6=-88&#13;&#10;" sqref="AJ73">
      <formula1>0</formula1>
      <formula2>300</formula2>
    </dataValidation>
    <dataValidation errorStyle="information" type="textLength" allowBlank="1" showInputMessage="1" showErrorMessage="1" error="XLBVal:6=-2329&#13;&#10;" sqref="AK131">
      <formula1>0</formula1>
      <formula2>300</formula2>
    </dataValidation>
    <dataValidation errorStyle="information" type="textLength" allowBlank="1" showInputMessage="1" showErrorMessage="1" error="XLBVal:6=-283.5&#13;&#10;" sqref="AJ80">
      <formula1>0</formula1>
      <formula2>300</formula2>
    </dataValidation>
    <dataValidation errorStyle="information" type="textLength" allowBlank="1" showInputMessage="1" showErrorMessage="1" error="XLBVal:6=-1773&#13;&#10;" sqref="AK54">
      <formula1>0</formula1>
      <formula2>300</formula2>
    </dataValidation>
    <dataValidation errorStyle="information" type="textLength" allowBlank="1" showInputMessage="1" showErrorMessage="1" error="XLBVal:6=-1710&#13;&#10;" sqref="AI48">
      <formula1>0</formula1>
      <formula2>300</formula2>
    </dataValidation>
    <dataValidation errorStyle="information" type="textLength" allowBlank="1" showInputMessage="1" showErrorMessage="1" error="XLBVal:6=-858&#13;&#10;" sqref="AL41">
      <formula1>0</formula1>
      <formula2>300</formula2>
    </dataValidation>
    <dataValidation errorStyle="information" type="textLength" allowBlank="1" showInputMessage="1" showErrorMessage="1" error="XLBVal:6=-402.5&#13;&#10;" sqref="AK82">
      <formula1>0</formula1>
      <formula2>300</formula2>
    </dataValidation>
    <dataValidation errorStyle="information" type="textLength" allowBlank="1" showInputMessage="1" showErrorMessage="1" error="XLBVal:6=-346&#13;&#10;" sqref="AJ124">
      <formula1>0</formula1>
      <formula2>300</formula2>
    </dataValidation>
    <dataValidation errorStyle="information" type="textLength" allowBlank="1" showInputMessage="1" showErrorMessage="1" error="XLBVal:6=-2022&#13;&#10;" sqref="AK79">
      <formula1>0</formula1>
      <formula2>300</formula2>
    </dataValidation>
    <dataValidation errorStyle="information" type="textLength" allowBlank="1" showInputMessage="1" showErrorMessage="1" error="XLBVal:6=-395&#13;&#10;" sqref="AK66">
      <formula1>0</formula1>
      <formula2>300</formula2>
    </dataValidation>
    <dataValidation errorStyle="information" type="textLength" allowBlank="1" showInputMessage="1" showErrorMessage="1" error="XLBVal:6=-807&#13;&#10;" sqref="AJ47">
      <formula1>0</formula1>
      <formula2>300</formula2>
    </dataValidation>
    <dataValidation errorStyle="information" type="textLength" allowBlank="1" showInputMessage="1" showErrorMessage="1" error="XLBVal:6=-705&#13;&#10;" sqref="AK34">
      <formula1>0</formula1>
      <formula2>300</formula2>
    </dataValidation>
    <dataValidation errorStyle="information" type="textLength" allowBlank="1" showInputMessage="1" showErrorMessage="1" error="XLBVal:6=-592&#13;&#10;" sqref="AK69">
      <formula1>0</formula1>
      <formula2>300</formula2>
    </dataValidation>
    <dataValidation errorStyle="information" type="textLength" allowBlank="1" showInputMessage="1" showErrorMessage="1" error="XLBVal:6=-228.5&#13;&#10;" sqref="AI167">
      <formula1>0</formula1>
      <formula2>300</formula2>
    </dataValidation>
    <dataValidation errorStyle="information" type="textLength" allowBlank="1" showInputMessage="1" showErrorMessage="1" error="XLBVal:6=-1373.5&#13;&#10;" sqref="AJ138">
      <formula1>0</formula1>
      <formula2>300</formula2>
    </dataValidation>
    <dataValidation errorStyle="information" type="textLength" allowBlank="1" showInputMessage="1" showErrorMessage="1" error="XLBVal:6=-804&#13;&#10;" sqref="AK105">
      <formula1>0</formula1>
      <formula2>300</formula2>
    </dataValidation>
    <dataValidation errorStyle="information" type="textLength" allowBlank="1" showInputMessage="1" showErrorMessage="1" error="XLBVal:6=-587&#13;&#10;" sqref="AK73">
      <formula1>0</formula1>
      <formula2>300</formula2>
    </dataValidation>
    <dataValidation errorStyle="information" type="textLength" allowBlank="1" showInputMessage="1" showErrorMessage="1" error="XLBVal:6=-609&#13;&#10;" sqref="AI54">
      <formula1>0</formula1>
      <formula2>300</formula2>
    </dataValidation>
    <dataValidation errorStyle="information" type="textLength" allowBlank="1" showInputMessage="1" showErrorMessage="1" error="XLBVal:6=-391&#13;&#10;" sqref="AJ8">
      <formula1>0</formula1>
      <formula2>300</formula2>
    </dataValidation>
    <dataValidation errorStyle="information" type="textLength" allowBlank="1" showInputMessage="1" showErrorMessage="1" error="XLBVal:6=-783&#13;&#10;" sqref="AL52">
      <formula1>0</formula1>
      <formula2>300</formula2>
    </dataValidation>
    <dataValidation errorStyle="information" type="textLength" allowBlank="1" showInputMessage="1" showErrorMessage="1" error="XLBVal:6=-485&#13;&#10;" sqref="AJ5">
      <formula1>0</formula1>
      <formula2>300</formula2>
    </dataValidation>
    <dataValidation errorStyle="information" type="textLength" allowBlank="1" showInputMessage="1" showErrorMessage="1" error="XLBVal:6=-46&#13;&#10;" sqref="AI7">
      <formula1>0</formula1>
      <formula2>300</formula2>
    </dataValidation>
    <dataValidation errorStyle="information" type="textLength" allowBlank="1" showInputMessage="1" showErrorMessage="1" error="XLBVal:6=-155&#13;&#10;" sqref="AJ93 AK141">
      <formula1>0</formula1>
      <formula2>300</formula2>
    </dataValidation>
    <dataValidation errorStyle="information" type="textLength" allowBlank="1" showInputMessage="1" showErrorMessage="1" error="XLBVal:6=-1138&#13;&#10;" sqref="AK80">
      <formula1>0</formula1>
      <formula2>300</formula2>
    </dataValidation>
    <dataValidation errorStyle="information" type="textLength" allowBlank="1" showInputMessage="1" showErrorMessage="1" error="XLBVal:6=-1024&#13;&#10;" sqref="AI159">
      <formula1>0</formula1>
      <formula2>300</formula2>
    </dataValidation>
    <dataValidation errorStyle="information" type="textLength" allowBlank="1" showInputMessage="1" showErrorMessage="1" error="XLBVal:6=-1263&#13;&#10;" sqref="AK109">
      <formula1>0</formula1>
      <formula2>300</formula2>
    </dataValidation>
    <dataValidation errorStyle="information" type="textLength" allowBlank="1" showInputMessage="1" showErrorMessage="1" error="XLBVal:6=-335&#13;&#10;" sqref="AI103">
      <formula1>0</formula1>
      <formula2>300</formula2>
    </dataValidation>
    <dataValidation errorStyle="information" type="textLength" allowBlank="1" showInputMessage="1" showErrorMessage="1" error="XLBVal:6=-607.5&#13;&#10;" sqref="AK77">
      <formula1>0</formula1>
      <formula2>300</formula2>
    </dataValidation>
    <dataValidation errorStyle="information" type="textLength" allowBlank="1" showInputMessage="1" showErrorMessage="1" error="XLBVal:6=-1349&#13;&#10;" sqref="AK64">
      <formula1>0</formula1>
      <formula2>300</formula2>
    </dataValidation>
    <dataValidation errorStyle="information" type="textLength" allowBlank="1" showInputMessage="1" showErrorMessage="1" error="XLBVal:6=-736&#13;&#10;" sqref="AI58">
      <formula1>0</formula1>
      <formula2>300</formula2>
    </dataValidation>
    <dataValidation errorStyle="information" type="textLength" allowBlank="1" showInputMessage="1" showErrorMessage="1" error="XLBVal:6=-3633&#13;&#10;" sqref="AL51">
      <formula1>0</formula1>
      <formula2>300</formula2>
    </dataValidation>
    <dataValidation errorStyle="information" type="textLength" allowBlank="1" showInputMessage="1" showErrorMessage="1" error="XLBVal:6=-279&#13;&#10;" sqref="AK32">
      <formula1>0</formula1>
      <formula2>300</formula2>
    </dataValidation>
    <dataValidation errorStyle="information" type="textLength" allowBlank="1" showInputMessage="1" showErrorMessage="1" error="XLBVal:6=-432.5&#13;&#10;" sqref="AK67">
      <formula1>0</formula1>
      <formula2>300</formula2>
    </dataValidation>
    <dataValidation errorStyle="information" type="textLength" allowBlank="1" showInputMessage="1" showErrorMessage="1" error="XLBVal:6=-201.5&#13;&#10;" sqref="AL56">
      <formula1>0</formula1>
      <formula2>300</formula2>
    </dataValidation>
    <dataValidation errorStyle="information" type="textLength" allowBlank="1" showInputMessage="1" showErrorMessage="1" error="XLBVal:6=-299&#13;&#10;" sqref="AJ50">
      <formula1>0</formula1>
      <formula2>300</formula2>
    </dataValidation>
    <dataValidation errorStyle="information" type="textLength" allowBlank="1" showInputMessage="1" showErrorMessage="1" error="XLBVal:6=-1279&#13;&#10;" sqref="AK37">
      <formula1>0</formula1>
      <formula2>300</formula2>
    </dataValidation>
    <dataValidation errorStyle="information" type="textLength" allowBlank="1" showInputMessage="1" showErrorMessage="1" error="XLBVal:6=-737&#13;&#10;" sqref="AK129">
      <formula1>0</formula1>
      <formula2>300</formula2>
    </dataValidation>
    <dataValidation errorStyle="information" type="textLength" allowBlank="1" showInputMessage="1" showErrorMessage="1" error="XLBVal:6=-500&#13;&#10;" sqref="AL39 AI39">
      <formula1>0</formula1>
      <formula2>300</formula2>
    </dataValidation>
    <dataValidation errorStyle="information" type="textLength" allowBlank="1" showInputMessage="1" showErrorMessage="1" error="XLBVal:6=-90&#13;&#10;" sqref="AL6 AK31">
      <formula1>0</formula1>
      <formula2>300</formula2>
    </dataValidation>
    <dataValidation errorStyle="information" type="textLength" allowBlank="1" showInputMessage="1" showErrorMessage="1" error="XLBVal:6=-512&#13;&#10;" sqref="AI8">
      <formula1>0</formula1>
      <formula2>300</formula2>
    </dataValidation>
    <dataValidation errorStyle="information" type="textLength" allowBlank="1" showInputMessage="1" showErrorMessage="1" error="XLBVal:6=-222&#13;&#10;" sqref="AJ38">
      <formula1>0</formula1>
      <formula2>300</formula2>
    </dataValidation>
    <dataValidation errorStyle="information" type="textLength" allowBlank="1" showInputMessage="1" showErrorMessage="1" error="XLBVal:6=-1122&#13;&#10;" sqref="AK102">
      <formula1>0</formula1>
      <formula2>300</formula2>
    </dataValidation>
    <dataValidation errorStyle="information" type="textLength" allowBlank="1" showInputMessage="1" showErrorMessage="1" error="XLBVal:6=-345.5&#13;&#10;" sqref="AI143">
      <formula1>0</formula1>
      <formula2>300</formula2>
    </dataValidation>
    <dataValidation errorStyle="information" type="textLength" allowBlank="1" showInputMessage="1" showErrorMessage="1" error="XLBVal:6=-1034.5&#13;&#10;" sqref="AK133">
      <formula1>0</formula1>
      <formula2>300</formula2>
    </dataValidation>
    <dataValidation errorStyle="information" type="textLength" allowBlank="1" showInputMessage="1" showErrorMessage="1" error="XLBVal:6=-678&#13;&#10;" sqref="AI95 AK48">
      <formula1>0</formula1>
      <formula2>300</formula2>
    </dataValidation>
    <dataValidation errorStyle="information" type="textLength" allowBlank="1" showInputMessage="1" showErrorMessage="1" error="XLBVal:6=-2031&#13;&#10;" sqref="AL88">
      <formula1>0</formula1>
      <formula2>300</formula2>
    </dataValidation>
    <dataValidation errorStyle="information" type="textLength" allowBlank="1" showInputMessage="1" showErrorMessage="1" error="XLBVal:6=-1177.5&#13;&#10;" sqref="AK56">
      <formula1>0</formula1>
      <formula2>300</formula2>
    </dataValidation>
    <dataValidation errorStyle="information" type="textLength" allowBlank="1" showInputMessage="1" showErrorMessage="1" error="XLBVal:6=-904&#13;&#10;" sqref="AI50">
      <formula1>0</formula1>
      <formula2>300</formula2>
    </dataValidation>
    <dataValidation errorStyle="information" type="textLength" allowBlank="1" showInputMessage="1" showErrorMessage="1" error="XLBVal:6=-823.5&#13;&#10;" sqref="AJ37">
      <formula1>0</formula1>
      <formula2>300</formula2>
    </dataValidation>
    <dataValidation errorStyle="information" type="textLength" allowBlank="1" showInputMessage="1" showErrorMessage="1" error="XLBVal:6=-519&#13;&#10;" sqref="AL10">
      <formula1>0</formula1>
      <formula2>300</formula2>
    </dataValidation>
    <dataValidation errorStyle="information" type="textLength" allowBlank="1" showInputMessage="1" showErrorMessage="1" error="XLBVal:6=-946&#13;&#10;" sqref="AI12">
      <formula1>0</formula1>
      <formula2>300</formula2>
    </dataValidation>
    <dataValidation errorStyle="information" type="textLength" allowBlank="1" showInputMessage="1" showErrorMessage="1" error="XLBVal:6=-333&#13;&#10;" sqref="AK61">
      <formula1>0</formula1>
      <formula2>300</formula2>
    </dataValidation>
    <dataValidation errorStyle="information" type="textLength" allowBlank="1" showInputMessage="1" showErrorMessage="1" error="XLBVal:6=-129&#13;&#10;" sqref="AI55">
      <formula1>0</formula1>
      <formula2>300</formula2>
    </dataValidation>
    <dataValidation errorStyle="information" type="textLength" allowBlank="1" showInputMessage="1" showErrorMessage="1" error="XLBVal:6=-421&#13;&#10;" sqref="AJ42">
      <formula1>0</formula1>
      <formula2>300</formula2>
    </dataValidation>
    <dataValidation errorStyle="information" type="textLength" allowBlank="1" showInputMessage="1" showErrorMessage="1" error="XLBVal:6=-906&#13;&#10;" sqref="AK84">
      <formula1>0</formula1>
      <formula2>300</formula2>
    </dataValidation>
    <dataValidation errorStyle="information" type="textLength" allowBlank="1" showInputMessage="1" showErrorMessage="1" error="XLBVal:6=-457&#13;&#10;" sqref="AI70">
      <formula1>0</formula1>
      <formula2>300</formula2>
    </dataValidation>
    <dataValidation errorStyle="information" type="textLength" allowBlank="1" showInputMessage="1" showErrorMessage="1" error="XLBVal:6=-589.5&#13;&#10;" sqref="AK44">
      <formula1>0</formula1>
      <formula2>300</formula2>
    </dataValidation>
    <dataValidation errorStyle="information" type="textLength" allowBlank="1" showInputMessage="1" showErrorMessage="1" error="XLBVal:6=-295&#13;&#10;" sqref="AK11">
      <formula1>0</formula1>
      <formula2>300</formula2>
    </dataValidation>
    <dataValidation errorStyle="information" type="textLength" allowBlank="1" showInputMessage="1" showErrorMessage="1" error="XLBVal:6=-1367&#13;&#10;" sqref="AL58">
      <formula1>0</formula1>
      <formula2>300</formula2>
    </dataValidation>
    <dataValidation errorStyle="information" type="textLength" allowBlank="1" showInputMessage="1" showErrorMessage="1" error="XLBVal:6=-944&#13;&#10;" sqref="AK39">
      <formula1>0</formula1>
      <formula2>300</formula2>
    </dataValidation>
    <dataValidation errorStyle="information" type="textLength" allowBlank="1" showInputMessage="1" showErrorMessage="1" error="XLBVal:6=-1878&#13;&#10;" sqref="AK6">
      <formula1>0</formula1>
      <formula2>300</formula2>
    </dataValidation>
    <dataValidation errorStyle="information" type="textLength" allowBlank="1" showInputMessage="1" showErrorMessage="1" error="XLBVal:6=-639&#13;&#10;" sqref="AJ62">
      <formula1>0</formula1>
      <formula2>300</formula2>
    </dataValidation>
    <dataValidation errorStyle="information" type="textLength" allowBlank="1" showInputMessage="1" showErrorMessage="1" error="XLBVal:6=-977&#13;&#10;" sqref="AK49">
      <formula1>0</formula1>
      <formula2>300</formula2>
    </dataValidation>
    <dataValidation errorStyle="information" type="textLength" allowBlank="1" showInputMessage="1" showErrorMessage="1" error="XLBVal:6=-1245&#13;&#10;" sqref="AJ106">
      <formula1>0</formula1>
      <formula2>300</formula2>
    </dataValidation>
    <dataValidation errorStyle="information" type="textLength" allowBlank="1" showInputMessage="1" showErrorMessage="1" error="XLBVal:6=-1089&#13;&#10;" sqref="AK93">
      <formula1>0</formula1>
      <formula2>300</formula2>
    </dataValidation>
    <dataValidation errorStyle="information" type="textLength" allowBlank="1" showInputMessage="1" showErrorMessage="1" error="XLBVal:6=-576&#13;&#10;" sqref="AJ74">
      <formula1>0</formula1>
      <formula2>300</formula2>
    </dataValidation>
    <dataValidation errorStyle="information" type="textLength" allowBlank="1" showInputMessage="1" showErrorMessage="1" error="XLBVal:6=-177&#13;&#10;" sqref="AJ29">
      <formula1>0</formula1>
      <formula2>300</formula2>
    </dataValidation>
    <dataValidation errorStyle="information" type="textLength" allowBlank="1" showInputMessage="1" showErrorMessage="1" error="XLBVal:6=-158&#13;&#10;" sqref="AJ56 AL55">
      <formula1>0</formula1>
      <formula2>300</formula2>
    </dataValidation>
    <dataValidation errorStyle="information" type="textLength" allowBlank="1" showInputMessage="1" showErrorMessage="1" error="XLBVal:6=-630&#13;&#10;" sqref="AK10 AK8">
      <formula1>0</formula1>
      <formula2>300</formula2>
    </dataValidation>
    <dataValidation errorStyle="information" type="textLength" allowBlank="1" showInputMessage="1" showErrorMessage="1" error="XLBVal:6=-426&#13;&#10;" sqref="AK113">
      <formula1>0</formula1>
      <formula2>300</formula2>
    </dataValidation>
    <dataValidation errorStyle="information" type="textLength" allowBlank="1" showInputMessage="1" showErrorMessage="1" error="XLBVal:6=-456&#13;&#10;" sqref="AI75">
      <formula1>0</formula1>
      <formula2>300</formula2>
    </dataValidation>
    <dataValidation errorStyle="information" type="textLength" allowBlank="1" showInputMessage="1" showErrorMessage="1" error="XLBVal:6=-1353.5&#13;&#10;" sqref="AK36">
      <formula1>0</formula1>
      <formula2>300</formula2>
    </dataValidation>
    <dataValidation errorStyle="information" type="textLength" allowBlank="1" showInputMessage="1" showErrorMessage="1" error="XLBVal:6=-1481&#13;&#10;" sqref="AI30">
      <formula1>0</formula1>
      <formula2>300</formula2>
    </dataValidation>
    <dataValidation errorStyle="information" type="textLength" allowBlank="1" showInputMessage="1" showErrorMessage="1" error="XLBVal:6=-1106&#13;&#10;" sqref="AK63">
      <formula1>0</formula1>
      <formula2>300</formula2>
    </dataValidation>
    <dataValidation errorStyle="information" type="textLength" allowBlank="1" showInputMessage="1" showErrorMessage="1" error="XLBVal:6=-102&#13;&#10;" sqref="AL50">
      <formula1>0</formula1>
      <formula2>300</formula2>
    </dataValidation>
    <dataValidation errorStyle="information" type="textLength" allowBlank="1" showInputMessage="1" showErrorMessage="1" error="XLBVal:6=-480&#13;&#10;" sqref="AI35">
      <formula1>0</formula1>
      <formula2>300</formula2>
    </dataValidation>
    <dataValidation errorStyle="information" type="textLength" allowBlank="1" showInputMessage="1" showErrorMessage="1" error="XLBVal:6=-202&#13;&#10;" sqref="AL8">
      <formula1>0</formula1>
      <formula2>300</formula2>
    </dataValidation>
    <dataValidation errorStyle="information" type="textLength" allowBlank="1" showInputMessage="1" showErrorMessage="1" error="XLBVal:6=-1773.5&#13;&#10;" sqref="AK134">
      <formula1>0</formula1>
      <formula2>300</formula2>
    </dataValidation>
    <dataValidation errorStyle="information" type="textLength" allowBlank="1" showInputMessage="1" showErrorMessage="1" error="XLBVal:6=-2196&#13;&#10;" sqref="AI96">
      <formula1>0</formula1>
      <formula2>300</formula2>
    </dataValidation>
    <dataValidation errorStyle="information" type="textLength" allowBlank="1" showInputMessage="1" showErrorMessage="1" error="XLBVal:6=-851.5&#13;&#10;" sqref="AI175">
      <formula1>0</formula1>
      <formula2>300</formula2>
    </dataValidation>
    <dataValidation errorStyle="information" type="textLength" allowBlank="1" showInputMessage="1" showErrorMessage="1" error="XLBVal:6=-318&#13;&#10;" sqref="AJ98">
      <formula1>0</formula1>
      <formula2>300</formula2>
    </dataValidation>
    <dataValidation errorStyle="information" type="textLength" allowBlank="1" showInputMessage="1" showErrorMessage="1" error="XLBVal:6=-739&#13;&#10;" sqref="AK85">
      <formula1>0</formula1>
      <formula2>300</formula2>
    </dataValidation>
    <dataValidation errorStyle="information" type="textLength" allowBlank="1" showInputMessage="1" showErrorMessage="1" error="XLBVal:6=-407&#13;&#10;" sqref="AK72">
      <formula1>0</formula1>
      <formula2>300</formula2>
    </dataValidation>
    <dataValidation errorStyle="information" type="textLength" allowBlank="1" showInputMessage="1" showErrorMessage="1" error="XLBVal:6=-3081&#13;&#10;" sqref="AK40">
      <formula1>0</formula1>
      <formula2>300</formula2>
    </dataValidation>
    <dataValidation errorStyle="information" type="textLength" allowBlank="1" showInputMessage="1" showErrorMessage="1" error="XLBVal:6=-860.5&#13;&#10;" sqref="AK7">
      <formula1>0</formula1>
      <formula2>300</formula2>
    </dataValidation>
    <dataValidation errorStyle="information" type="textLength" allowBlank="1" showInputMessage="1" showErrorMessage="1" error="XLBVal:6=-504&#13;&#10;" sqref="AI61">
      <formula1>0</formula1>
      <formula2>300</formula2>
    </dataValidation>
    <dataValidation errorStyle="information" type="textLength" allowBlank="1" showInputMessage="1" showErrorMessage="1" error="XLBVal:6=-1044&#13;&#10;" sqref="AJ48">
      <formula1>0</formula1>
      <formula2>300</formula2>
    </dataValidation>
    <dataValidation errorStyle="information" type="textLength" allowBlank="1" showInputMessage="1" showErrorMessage="1" error="XLBVal:6=-198&#13;&#10;" sqref="AK35">
      <formula1>0</formula1>
      <formula2>300</formula2>
    </dataValidation>
    <dataValidation errorStyle="information" type="textLength" allowBlank="1" showInputMessage="1" showErrorMessage="1" error="XLBVal:6=-1067.5&#13;&#10;" sqref="AI29">
      <formula1>0</formula1>
      <formula2>300</formula2>
    </dataValidation>
    <dataValidation type="list" allowBlank="1" showInputMessage="1" showErrorMessage="1" sqref="B5:L6">
      <formula1>Benefice</formula1>
    </dataValidation>
    <dataValidation type="list" allowBlank="1" showInputMessage="1" showErrorMessage="1" sqref="M34:O35">
      <formula1>Completer</formula1>
    </dataValidation>
    <dataValidation type="list" allowBlank="1" showInputMessage="1" showErrorMessage="1" sqref="L8:L9">
      <formula1>QTR</formula1>
    </dataValidation>
    <dataValidation errorStyle="information" allowBlank="1" showInputMessage="1" showErrorMessage="1" promptTitle="Cost of Marriage Certificate" prompt="Unlike statutory fees, these costs are reviewed annually on the 1st April. At 1st January, these were £4 and £10 respectively. If these are increased, please update these figures so that the workbook shows the correct amounts." error="XLBVal:6=-1570&#13;&#10;" sqref="N4:O4"/>
    <dataValidation errorStyle="information" allowBlank="1" showErrorMessage="1" promptTitle="Cost of Marriage Certificate" prompt="Unlike statutory fees, these costs are reviewed annually on the 1st April. At 1st January, these were £4 and £10 respectively. If these are increased, please update these figures so that the workbook shows the correct amounts." error="XLBVal:6=-1570&#13;&#10;" sqref="N5:O6"/>
  </dataValidations>
  <printOptions/>
  <pageMargins left="0.7" right="0.7" top="0.75" bottom="0.75" header="0.3" footer="0.3"/>
  <pageSetup fitToHeight="1" fitToWidth="1" horizontalDpi="600" verticalDpi="600" orientation="landscape" scale="41"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AE59"/>
  <sheetViews>
    <sheetView zoomScale="75" zoomScaleNormal="75" zoomScalePageLayoutView="0" workbookViewId="0" topLeftCell="A1">
      <selection activeCell="A3" sqref="A3:K3"/>
    </sheetView>
  </sheetViews>
  <sheetFormatPr defaultColWidth="0" defaultRowHeight="12.75" zeroHeight="1"/>
  <cols>
    <col min="1" max="1" width="12.00390625" style="0" customWidth="1"/>
    <col min="2" max="6" width="3.140625" style="0" bestFit="1" customWidth="1"/>
    <col min="7" max="7" width="28.57421875" style="0" customWidth="1"/>
    <col min="8" max="8" width="37.140625" style="0" customWidth="1"/>
    <col min="9" max="9" width="3.421875" style="0" hidden="1" customWidth="1"/>
    <col min="10" max="10" width="23.00390625" style="0" customWidth="1"/>
    <col min="11" max="11" width="27.57421875" style="0" customWidth="1"/>
    <col min="12" max="12" width="32.8515625" style="0" customWidth="1"/>
    <col min="13" max="13" width="32.421875" style="0" customWidth="1"/>
    <col min="14" max="14" width="24.28125" style="0" customWidth="1"/>
    <col min="15" max="15" width="18.8515625" style="0" bestFit="1" customWidth="1"/>
    <col min="16" max="16" width="13.140625" style="0" bestFit="1" customWidth="1"/>
    <col min="17" max="17" width="18.8515625" style="0" customWidth="1"/>
    <col min="18" max="19" width="12.140625" style="0" bestFit="1" customWidth="1"/>
    <col min="20" max="20" width="2.00390625" style="0" customWidth="1"/>
    <col min="21" max="25" width="9.140625" style="95" hidden="1" customWidth="1"/>
    <col min="26" max="26" width="2.28125" style="95" hidden="1" customWidth="1"/>
    <col min="27" max="28" width="9.140625" style="95" hidden="1" customWidth="1"/>
    <col min="29" max="29" width="6.57421875" style="95" hidden="1" customWidth="1"/>
    <col min="30" max="30" width="78.28125" style="95" hidden="1" customWidth="1"/>
    <col min="31" max="31" width="9.140625" style="95" hidden="1" customWidth="1"/>
    <col min="32" max="33" width="9.140625" style="0" hidden="1" customWidth="1"/>
    <col min="34" max="16384" width="0" style="0" hidden="1" customWidth="1"/>
  </cols>
  <sheetData>
    <row r="1" spans="1:14" ht="12.75" customHeight="1">
      <c r="A1" s="228" t="s">
        <v>1767</v>
      </c>
      <c r="B1" s="228"/>
      <c r="C1" s="228"/>
      <c r="D1" s="228"/>
      <c r="E1" s="228"/>
      <c r="F1" s="228"/>
      <c r="G1" s="228"/>
      <c r="H1" s="228"/>
      <c r="I1" s="228"/>
      <c r="J1" s="228"/>
      <c r="K1" s="228"/>
      <c r="L1" s="52"/>
      <c r="M1" s="10"/>
      <c r="N1" s="10"/>
    </row>
    <row r="2" spans="1:14" ht="12.75" customHeight="1">
      <c r="A2" s="228"/>
      <c r="B2" s="228"/>
      <c r="C2" s="228"/>
      <c r="D2" s="228"/>
      <c r="E2" s="228"/>
      <c r="F2" s="228"/>
      <c r="G2" s="228"/>
      <c r="H2" s="228"/>
      <c r="I2" s="228"/>
      <c r="J2" s="228"/>
      <c r="K2" s="228"/>
      <c r="L2" s="52"/>
      <c r="M2" s="10"/>
      <c r="N2" s="10"/>
    </row>
    <row r="3" spans="1:11" ht="15.75">
      <c r="A3" s="234" t="s">
        <v>1049</v>
      </c>
      <c r="B3" s="235"/>
      <c r="C3" s="235"/>
      <c r="D3" s="235"/>
      <c r="E3" s="235"/>
      <c r="F3" s="235"/>
      <c r="G3" s="235"/>
      <c r="H3" s="235"/>
      <c r="I3" s="235"/>
      <c r="J3" s="235"/>
      <c r="K3" s="235"/>
    </row>
    <row r="4" spans="10:19" ht="13.5" thickBot="1">
      <c r="J4" s="2"/>
      <c r="S4" s="95" t="s">
        <v>580</v>
      </c>
    </row>
    <row r="5" spans="7:19" ht="12.75" customHeight="1">
      <c r="G5" s="246" t="s">
        <v>1067</v>
      </c>
      <c r="H5" s="247"/>
      <c r="I5" s="58"/>
      <c r="J5" s="21"/>
      <c r="K5" s="21"/>
      <c r="L5" s="21"/>
      <c r="S5" s="95" t="s">
        <v>581</v>
      </c>
    </row>
    <row r="6" spans="7:12" ht="13.5" customHeight="1" thickBot="1">
      <c r="G6" s="248"/>
      <c r="H6" s="249"/>
      <c r="I6" s="58"/>
      <c r="J6" s="21"/>
      <c r="K6" s="21"/>
      <c r="L6" s="21"/>
    </row>
    <row r="7" ht="12.75">
      <c r="J7" s="2"/>
    </row>
    <row r="8" spans="1:15" ht="12.75">
      <c r="A8" s="53" t="str">
        <f>'Page 1'!C8</f>
        <v>Select Benefice</v>
      </c>
      <c r="J8" s="4"/>
      <c r="K8" s="4"/>
      <c r="L8" s="4"/>
      <c r="M8" s="4"/>
      <c r="N8" s="4"/>
      <c r="O8" s="4"/>
    </row>
    <row r="9" spans="1:28" ht="93" customHeight="1">
      <c r="A9" s="102" t="s">
        <v>1042</v>
      </c>
      <c r="B9" s="231" t="s">
        <v>1047</v>
      </c>
      <c r="C9" s="231"/>
      <c r="D9" s="231"/>
      <c r="E9" s="231"/>
      <c r="F9" s="231"/>
      <c r="G9" s="231"/>
      <c r="H9" s="103" t="s">
        <v>1022</v>
      </c>
      <c r="I9" s="103" t="s">
        <v>1069</v>
      </c>
      <c r="J9" s="102" t="s">
        <v>1760</v>
      </c>
      <c r="K9" s="102" t="s">
        <v>1008</v>
      </c>
      <c r="L9" s="102" t="s">
        <v>1007</v>
      </c>
      <c r="M9" s="102" t="s">
        <v>372</v>
      </c>
      <c r="N9" s="102" t="s">
        <v>1011</v>
      </c>
      <c r="O9" s="102" t="s">
        <v>370</v>
      </c>
      <c r="P9" s="102" t="s">
        <v>1010</v>
      </c>
      <c r="Q9" s="102" t="s">
        <v>371</v>
      </c>
      <c r="R9" s="102" t="s">
        <v>1058</v>
      </c>
      <c r="S9" s="102" t="s">
        <v>1048</v>
      </c>
      <c r="T9" s="1"/>
      <c r="AB9" s="95" t="s">
        <v>580</v>
      </c>
    </row>
    <row r="10" spans="1:28" ht="27.75" customHeight="1">
      <c r="A10" s="89" t="s">
        <v>1061</v>
      </c>
      <c r="B10" s="178" t="s">
        <v>1676</v>
      </c>
      <c r="C10" s="179"/>
      <c r="D10" s="179"/>
      <c r="E10" s="179"/>
      <c r="F10" s="179"/>
      <c r="G10" s="180"/>
      <c r="H10" s="90" t="s">
        <v>1676</v>
      </c>
      <c r="I10" s="90" t="s">
        <v>1676</v>
      </c>
      <c r="J10" s="91"/>
      <c r="K10" s="87" t="s">
        <v>1057</v>
      </c>
      <c r="L10" s="87" t="s">
        <v>1057</v>
      </c>
      <c r="M10" s="87" t="s">
        <v>1057</v>
      </c>
      <c r="N10" s="87" t="s">
        <v>582</v>
      </c>
      <c r="O10" s="87" t="s">
        <v>582</v>
      </c>
      <c r="P10" s="88" t="s">
        <v>1009</v>
      </c>
      <c r="Q10" s="87" t="s">
        <v>1046</v>
      </c>
      <c r="R10" s="87" t="s">
        <v>1046</v>
      </c>
      <c r="S10" s="87" t="s">
        <v>1046</v>
      </c>
      <c r="T10" s="20"/>
      <c r="AB10" s="95" t="s">
        <v>581</v>
      </c>
    </row>
    <row r="11" spans="1:31" ht="44.25" customHeight="1">
      <c r="A11" s="92"/>
      <c r="B11" s="175" t="s">
        <v>1667</v>
      </c>
      <c r="C11" s="176"/>
      <c r="D11" s="176"/>
      <c r="E11" s="176"/>
      <c r="F11" s="176"/>
      <c r="G11" s="177"/>
      <c r="H11" s="60" t="s">
        <v>1667</v>
      </c>
      <c r="I11" s="60"/>
      <c r="J11" s="60"/>
      <c r="K11" s="93"/>
      <c r="L11" s="93"/>
      <c r="M11" s="93"/>
      <c r="N11" s="70" t="s">
        <v>581</v>
      </c>
      <c r="O11" s="70" t="s">
        <v>581</v>
      </c>
      <c r="P11" s="71">
        <v>0</v>
      </c>
      <c r="Q11" s="72">
        <f>IF(ISNA(VLOOKUP(H11,Sheet1!$L$2:$Q$37,2,FALSE)),0,VLOOKUP(H11,Sheet1!$L$2:$Q$37,2,FALSE))</f>
        <v>0</v>
      </c>
      <c r="R11" s="72">
        <f>IF(ISNA(VLOOKUP(H11,Sheet1!$L$2:$Q$37,3,FALSE)),0,VLOOKUP(H11,Sheet1!$L$2:$Q$37,3,FALSE))</f>
        <v>0</v>
      </c>
      <c r="S11" s="73">
        <f>SUM(Q11+R11+P11)</f>
        <v>0</v>
      </c>
      <c r="T11" s="74">
        <f aca="true" t="shared" si="0" ref="T11:T25">IF(N11="Yes",Q11,0)</f>
        <v>0</v>
      </c>
      <c r="U11" s="96"/>
      <c r="V11" s="96"/>
      <c r="W11" s="97"/>
      <c r="X11" s="98"/>
      <c r="Y11" s="98"/>
      <c r="Z11" s="98"/>
      <c r="AA11" s="98"/>
      <c r="AB11" s="98"/>
      <c r="AC11" s="97"/>
      <c r="AD11" s="97" t="e">
        <f>VLOOKUP(A8,Sheet1!C576:D738,2,FALSE)</f>
        <v>#N/A</v>
      </c>
      <c r="AE11" s="97" t="str">
        <f>VLOOKUP(B11,Sheet1!$B$739:$E$764,2,FALSE)</f>
        <v>ClickHere</v>
      </c>
    </row>
    <row r="12" spans="1:31" ht="44.25" customHeight="1">
      <c r="A12" s="92"/>
      <c r="B12" s="175" t="s">
        <v>1667</v>
      </c>
      <c r="C12" s="176"/>
      <c r="D12" s="176"/>
      <c r="E12" s="176"/>
      <c r="F12" s="176"/>
      <c r="G12" s="177"/>
      <c r="H12" s="60" t="s">
        <v>1667</v>
      </c>
      <c r="I12" s="60"/>
      <c r="J12" s="60"/>
      <c r="K12" s="93"/>
      <c r="L12" s="93"/>
      <c r="M12" s="93"/>
      <c r="N12" s="70" t="s">
        <v>581</v>
      </c>
      <c r="O12" s="70" t="s">
        <v>581</v>
      </c>
      <c r="P12" s="71">
        <v>0</v>
      </c>
      <c r="Q12" s="72">
        <f>IF(ISNA(VLOOKUP(H12,Sheet1!$L$2:$Q$37,2,FALSE)),0,VLOOKUP(H12,Sheet1!$L$2:$Q$37,2,FALSE))</f>
        <v>0</v>
      </c>
      <c r="R12" s="72">
        <f>IF(ISNA(VLOOKUP(H12,Sheet1!$L$2:$Q$37,3,FALSE)),0,VLOOKUP(H12,Sheet1!$L$2:$Q$37,3,FALSE))</f>
        <v>0</v>
      </c>
      <c r="S12" s="73">
        <f aca="true" t="shared" si="1" ref="S12:S25">SUM(Q12+R12+P12)</f>
        <v>0</v>
      </c>
      <c r="T12" s="74">
        <f t="shared" si="0"/>
        <v>0</v>
      </c>
      <c r="U12" s="96"/>
      <c r="V12" s="96"/>
      <c r="W12" s="97"/>
      <c r="X12" s="98"/>
      <c r="Y12" s="98"/>
      <c r="Z12" s="98"/>
      <c r="AA12" s="98"/>
      <c r="AB12" s="98"/>
      <c r="AC12" s="97"/>
      <c r="AD12" s="97"/>
      <c r="AE12" s="97" t="str">
        <f>VLOOKUP(B12,Sheet1!$B$739:$E$764,2,FALSE)</f>
        <v>ClickHere</v>
      </c>
    </row>
    <row r="13" spans="1:31" ht="44.25" customHeight="1">
      <c r="A13" s="92"/>
      <c r="B13" s="175" t="s">
        <v>1667</v>
      </c>
      <c r="C13" s="176"/>
      <c r="D13" s="176"/>
      <c r="E13" s="176"/>
      <c r="F13" s="176"/>
      <c r="G13" s="177"/>
      <c r="H13" s="60" t="s">
        <v>1667</v>
      </c>
      <c r="I13" s="60"/>
      <c r="J13" s="60"/>
      <c r="K13" s="93"/>
      <c r="L13" s="93"/>
      <c r="M13" s="93"/>
      <c r="N13" s="70" t="s">
        <v>581</v>
      </c>
      <c r="O13" s="70" t="s">
        <v>581</v>
      </c>
      <c r="P13" s="71">
        <v>0</v>
      </c>
      <c r="Q13" s="72">
        <f>IF(ISNA(VLOOKUP(H13,Sheet1!$L$2:$Q$37,2,FALSE)),0,VLOOKUP(H13,Sheet1!$L$2:$Q$37,2,FALSE))</f>
        <v>0</v>
      </c>
      <c r="R13" s="72">
        <f>IF(ISNA(VLOOKUP(H13,Sheet1!$L$2:$Q$37,3,FALSE)),0,VLOOKUP(H13,Sheet1!$L$2:$Q$37,3,FALSE))</f>
        <v>0</v>
      </c>
      <c r="S13" s="73">
        <f t="shared" si="1"/>
        <v>0</v>
      </c>
      <c r="T13" s="74">
        <f t="shared" si="0"/>
        <v>0</v>
      </c>
      <c r="U13" s="96"/>
      <c r="V13" s="96"/>
      <c r="W13" s="97"/>
      <c r="X13" s="98"/>
      <c r="Y13" s="98"/>
      <c r="Z13" s="98"/>
      <c r="AA13" s="98"/>
      <c r="AB13" s="98"/>
      <c r="AC13" s="97"/>
      <c r="AD13" s="97"/>
      <c r="AE13" s="97" t="str">
        <f>VLOOKUP(B13,Sheet1!$B$739:$E$764,2,FALSE)</f>
        <v>ClickHere</v>
      </c>
    </row>
    <row r="14" spans="1:31" ht="44.25" customHeight="1">
      <c r="A14" s="92"/>
      <c r="B14" s="175" t="s">
        <v>1667</v>
      </c>
      <c r="C14" s="176"/>
      <c r="D14" s="176"/>
      <c r="E14" s="176"/>
      <c r="F14" s="176"/>
      <c r="G14" s="177"/>
      <c r="H14" s="60" t="s">
        <v>1667</v>
      </c>
      <c r="I14" s="60"/>
      <c r="J14" s="60"/>
      <c r="K14" s="93"/>
      <c r="L14" s="93"/>
      <c r="M14" s="93"/>
      <c r="N14" s="70" t="s">
        <v>581</v>
      </c>
      <c r="O14" s="70" t="s">
        <v>581</v>
      </c>
      <c r="P14" s="71">
        <v>0</v>
      </c>
      <c r="Q14" s="72">
        <f>IF(ISNA(VLOOKUP(H14,Sheet1!$L$2:$Q$37,2,FALSE)),0,VLOOKUP(H14,Sheet1!$L$2:$Q$37,2,FALSE))</f>
        <v>0</v>
      </c>
      <c r="R14" s="72">
        <f>IF(ISNA(VLOOKUP(H14,Sheet1!$L$2:$Q$37,3,FALSE)),0,VLOOKUP(H14,Sheet1!$L$2:$Q$37,3,FALSE))</f>
        <v>0</v>
      </c>
      <c r="S14" s="73">
        <f t="shared" si="1"/>
        <v>0</v>
      </c>
      <c r="T14" s="74">
        <f t="shared" si="0"/>
        <v>0</v>
      </c>
      <c r="U14" s="96"/>
      <c r="V14" s="96"/>
      <c r="W14" s="97"/>
      <c r="X14" s="98"/>
      <c r="Y14" s="98"/>
      <c r="Z14" s="98"/>
      <c r="AA14" s="98"/>
      <c r="AB14" s="98"/>
      <c r="AC14" s="97"/>
      <c r="AD14" s="97"/>
      <c r="AE14" s="97" t="str">
        <f>VLOOKUP(B14,Sheet1!$B$739:$E$764,2,FALSE)</f>
        <v>ClickHere</v>
      </c>
    </row>
    <row r="15" spans="1:31" ht="44.25" customHeight="1">
      <c r="A15" s="92"/>
      <c r="B15" s="175" t="s">
        <v>1667</v>
      </c>
      <c r="C15" s="176"/>
      <c r="D15" s="176"/>
      <c r="E15" s="176"/>
      <c r="F15" s="176"/>
      <c r="G15" s="177"/>
      <c r="H15" s="60" t="s">
        <v>1667</v>
      </c>
      <c r="I15" s="60"/>
      <c r="J15" s="60"/>
      <c r="K15" s="93"/>
      <c r="L15" s="93"/>
      <c r="M15" s="93"/>
      <c r="N15" s="70" t="s">
        <v>581</v>
      </c>
      <c r="O15" s="70" t="s">
        <v>581</v>
      </c>
      <c r="P15" s="71">
        <v>0</v>
      </c>
      <c r="Q15" s="72">
        <f>IF(ISNA(VLOOKUP(H15,Sheet1!$L$2:$Q$37,2,FALSE)),0,VLOOKUP(H15,Sheet1!$L$2:$Q$37,2,FALSE))</f>
        <v>0</v>
      </c>
      <c r="R15" s="72">
        <f>IF(ISNA(VLOOKUP(H15,Sheet1!$L$2:$Q$37,3,FALSE)),0,VLOOKUP(H15,Sheet1!$L$2:$Q$37,3,FALSE))</f>
        <v>0</v>
      </c>
      <c r="S15" s="73">
        <f t="shared" si="1"/>
        <v>0</v>
      </c>
      <c r="T15" s="74">
        <f t="shared" si="0"/>
        <v>0</v>
      </c>
      <c r="U15" s="96"/>
      <c r="V15" s="96"/>
      <c r="W15" s="97"/>
      <c r="X15" s="98"/>
      <c r="Y15" s="98"/>
      <c r="Z15" s="98"/>
      <c r="AA15" s="98"/>
      <c r="AB15" s="98"/>
      <c r="AC15" s="97"/>
      <c r="AD15" s="97"/>
      <c r="AE15" s="97" t="str">
        <f>VLOOKUP(B15,Sheet1!$B$739:$E$764,2,FALSE)</f>
        <v>ClickHere</v>
      </c>
    </row>
    <row r="16" spans="1:31" ht="44.25" customHeight="1">
      <c r="A16" s="92"/>
      <c r="B16" s="175" t="s">
        <v>1667</v>
      </c>
      <c r="C16" s="176"/>
      <c r="D16" s="176"/>
      <c r="E16" s="176"/>
      <c r="F16" s="176"/>
      <c r="G16" s="177"/>
      <c r="H16" s="60" t="s">
        <v>1667</v>
      </c>
      <c r="I16" s="60"/>
      <c r="J16" s="60"/>
      <c r="K16" s="93"/>
      <c r="L16" s="93"/>
      <c r="M16" s="93"/>
      <c r="N16" s="70" t="s">
        <v>581</v>
      </c>
      <c r="O16" s="70" t="s">
        <v>581</v>
      </c>
      <c r="P16" s="71">
        <v>0</v>
      </c>
      <c r="Q16" s="72">
        <f>IF(ISNA(VLOOKUP(H16,Sheet1!$L$2:$Q$37,2,FALSE)),0,VLOOKUP(H16,Sheet1!$L$2:$Q$37,2,FALSE))</f>
        <v>0</v>
      </c>
      <c r="R16" s="72">
        <f>IF(ISNA(VLOOKUP(H16,Sheet1!$L$2:$Q$37,3,FALSE)),0,VLOOKUP(H16,Sheet1!$L$2:$Q$37,3,FALSE))</f>
        <v>0</v>
      </c>
      <c r="S16" s="73">
        <f t="shared" si="1"/>
        <v>0</v>
      </c>
      <c r="T16" s="74">
        <f t="shared" si="0"/>
        <v>0</v>
      </c>
      <c r="U16" s="96"/>
      <c r="V16" s="96"/>
      <c r="W16" s="97"/>
      <c r="X16" s="98"/>
      <c r="Y16" s="98"/>
      <c r="Z16" s="98"/>
      <c r="AA16" s="98"/>
      <c r="AB16" s="98"/>
      <c r="AC16" s="97"/>
      <c r="AD16" s="97"/>
      <c r="AE16" s="97" t="str">
        <f>VLOOKUP(B16,Sheet1!$B$739:$E$764,2,FALSE)</f>
        <v>ClickHere</v>
      </c>
    </row>
    <row r="17" spans="1:31" ht="44.25" customHeight="1">
      <c r="A17" s="92"/>
      <c r="B17" s="175" t="s">
        <v>1667</v>
      </c>
      <c r="C17" s="176"/>
      <c r="D17" s="176"/>
      <c r="E17" s="176"/>
      <c r="F17" s="176"/>
      <c r="G17" s="177"/>
      <c r="H17" s="60" t="s">
        <v>1667</v>
      </c>
      <c r="I17" s="60"/>
      <c r="J17" s="60"/>
      <c r="K17" s="93"/>
      <c r="L17" s="93"/>
      <c r="M17" s="93"/>
      <c r="N17" s="70" t="s">
        <v>581</v>
      </c>
      <c r="O17" s="70" t="s">
        <v>581</v>
      </c>
      <c r="P17" s="71">
        <v>0</v>
      </c>
      <c r="Q17" s="72">
        <f>IF(ISNA(VLOOKUP(H17,Sheet1!$L$2:$Q$37,2,FALSE)),0,VLOOKUP(H17,Sheet1!$L$2:$Q$37,2,FALSE))</f>
        <v>0</v>
      </c>
      <c r="R17" s="72">
        <f>IF(ISNA(VLOOKUP(H17,Sheet1!$L$2:$Q$37,3,FALSE)),0,VLOOKUP(H17,Sheet1!$L$2:$Q$37,3,FALSE))</f>
        <v>0</v>
      </c>
      <c r="S17" s="73">
        <f t="shared" si="1"/>
        <v>0</v>
      </c>
      <c r="T17" s="74">
        <f t="shared" si="0"/>
        <v>0</v>
      </c>
      <c r="U17" s="96"/>
      <c r="V17" s="96"/>
      <c r="W17" s="97"/>
      <c r="X17" s="98"/>
      <c r="Y17" s="98"/>
      <c r="Z17" s="98"/>
      <c r="AA17" s="98"/>
      <c r="AB17" s="98"/>
      <c r="AC17" s="97"/>
      <c r="AD17" s="97"/>
      <c r="AE17" s="97" t="str">
        <f>VLOOKUP(B17,Sheet1!$B$739:$E$764,2,FALSE)</f>
        <v>ClickHere</v>
      </c>
    </row>
    <row r="18" spans="1:31" ht="44.25" customHeight="1">
      <c r="A18" s="92"/>
      <c r="B18" s="175" t="s">
        <v>1667</v>
      </c>
      <c r="C18" s="176"/>
      <c r="D18" s="176"/>
      <c r="E18" s="176"/>
      <c r="F18" s="176"/>
      <c r="G18" s="177"/>
      <c r="H18" s="60" t="s">
        <v>1667</v>
      </c>
      <c r="I18" s="60"/>
      <c r="J18" s="60"/>
      <c r="K18" s="93"/>
      <c r="L18" s="93"/>
      <c r="M18" s="93"/>
      <c r="N18" s="70" t="s">
        <v>581</v>
      </c>
      <c r="O18" s="70" t="s">
        <v>581</v>
      </c>
      <c r="P18" s="71">
        <v>0</v>
      </c>
      <c r="Q18" s="72">
        <f>IF(ISNA(VLOOKUP(H18,Sheet1!$L$2:$Q$37,2,FALSE)),0,VLOOKUP(H18,Sheet1!$L$2:$Q$37,2,FALSE))</f>
        <v>0</v>
      </c>
      <c r="R18" s="72">
        <f>IF(ISNA(VLOOKUP(H18,Sheet1!$L$2:$Q$37,3,FALSE)),0,VLOOKUP(H18,Sheet1!$L$2:$Q$37,3,FALSE))</f>
        <v>0</v>
      </c>
      <c r="S18" s="73">
        <f t="shared" si="1"/>
        <v>0</v>
      </c>
      <c r="T18" s="74">
        <f t="shared" si="0"/>
        <v>0</v>
      </c>
      <c r="U18" s="96"/>
      <c r="V18" s="96"/>
      <c r="W18" s="97"/>
      <c r="X18" s="98"/>
      <c r="Y18" s="98"/>
      <c r="Z18" s="98"/>
      <c r="AA18" s="98"/>
      <c r="AB18" s="98"/>
      <c r="AC18" s="97"/>
      <c r="AD18" s="97"/>
      <c r="AE18" s="97" t="str">
        <f>VLOOKUP(B18,Sheet1!$B$739:$E$764,2,FALSE)</f>
        <v>ClickHere</v>
      </c>
    </row>
    <row r="19" spans="1:31" ht="44.25" customHeight="1">
      <c r="A19" s="92"/>
      <c r="B19" s="175" t="s">
        <v>1667</v>
      </c>
      <c r="C19" s="176"/>
      <c r="D19" s="176"/>
      <c r="E19" s="176"/>
      <c r="F19" s="176"/>
      <c r="G19" s="177"/>
      <c r="H19" s="60" t="s">
        <v>1667</v>
      </c>
      <c r="I19" s="60"/>
      <c r="J19" s="60"/>
      <c r="K19" s="93"/>
      <c r="L19" s="93"/>
      <c r="M19" s="93"/>
      <c r="N19" s="70" t="s">
        <v>581</v>
      </c>
      <c r="O19" s="70" t="s">
        <v>581</v>
      </c>
      <c r="P19" s="71">
        <v>0</v>
      </c>
      <c r="Q19" s="72">
        <f>IF(ISNA(VLOOKUP(H19,Sheet1!$L$2:$Q$37,2,FALSE)),0,VLOOKUP(H19,Sheet1!$L$2:$Q$37,2,FALSE))</f>
        <v>0</v>
      </c>
      <c r="R19" s="72">
        <f>IF(ISNA(VLOOKUP(H19,Sheet1!$L$2:$Q$37,3,FALSE)),0,VLOOKUP(H19,Sheet1!$L$2:$Q$37,3,FALSE))</f>
        <v>0</v>
      </c>
      <c r="S19" s="73">
        <f t="shared" si="1"/>
        <v>0</v>
      </c>
      <c r="T19" s="74">
        <f t="shared" si="0"/>
        <v>0</v>
      </c>
      <c r="U19" s="96"/>
      <c r="V19" s="96"/>
      <c r="W19" s="97"/>
      <c r="X19" s="98"/>
      <c r="Y19" s="98"/>
      <c r="Z19" s="98"/>
      <c r="AA19" s="98"/>
      <c r="AB19" s="98"/>
      <c r="AC19" s="97"/>
      <c r="AD19" s="97"/>
      <c r="AE19" s="97" t="str">
        <f>VLOOKUP(B19,Sheet1!$B$739:$E$764,2,FALSE)</f>
        <v>ClickHere</v>
      </c>
    </row>
    <row r="20" spans="1:31" ht="44.25" customHeight="1">
      <c r="A20" s="92"/>
      <c r="B20" s="175" t="s">
        <v>1667</v>
      </c>
      <c r="C20" s="176"/>
      <c r="D20" s="176"/>
      <c r="E20" s="176"/>
      <c r="F20" s="176"/>
      <c r="G20" s="177"/>
      <c r="H20" s="60" t="s">
        <v>1667</v>
      </c>
      <c r="I20" s="60"/>
      <c r="J20" s="60"/>
      <c r="K20" s="93"/>
      <c r="L20" s="93"/>
      <c r="M20" s="93"/>
      <c r="N20" s="70" t="s">
        <v>581</v>
      </c>
      <c r="O20" s="70" t="s">
        <v>581</v>
      </c>
      <c r="P20" s="71">
        <v>0</v>
      </c>
      <c r="Q20" s="72">
        <f>IF(ISNA(VLOOKUP(H20,Sheet1!$L$2:$Q$37,2,FALSE)),0,VLOOKUP(H20,Sheet1!$L$2:$Q$37,2,FALSE))</f>
        <v>0</v>
      </c>
      <c r="R20" s="72">
        <f>IF(ISNA(VLOOKUP(H20,Sheet1!$L$2:$Q$37,3,FALSE)),0,VLOOKUP(H20,Sheet1!$L$2:$Q$37,3,FALSE))</f>
        <v>0</v>
      </c>
      <c r="S20" s="73">
        <f t="shared" si="1"/>
        <v>0</v>
      </c>
      <c r="T20" s="74">
        <f t="shared" si="0"/>
        <v>0</v>
      </c>
      <c r="U20" s="96"/>
      <c r="V20" s="96"/>
      <c r="W20" s="97"/>
      <c r="X20" s="98"/>
      <c r="Y20" s="98"/>
      <c r="Z20" s="98"/>
      <c r="AA20" s="98"/>
      <c r="AB20" s="98"/>
      <c r="AC20" s="97"/>
      <c r="AD20" s="97"/>
      <c r="AE20" s="97" t="str">
        <f>VLOOKUP(B20,Sheet1!$B$739:$E$764,2,FALSE)</f>
        <v>ClickHere</v>
      </c>
    </row>
    <row r="21" spans="1:31" ht="44.25" customHeight="1">
      <c r="A21" s="92"/>
      <c r="B21" s="175" t="s">
        <v>1667</v>
      </c>
      <c r="C21" s="176"/>
      <c r="D21" s="176"/>
      <c r="E21" s="176"/>
      <c r="F21" s="176"/>
      <c r="G21" s="177"/>
      <c r="H21" s="60" t="s">
        <v>1667</v>
      </c>
      <c r="I21" s="60"/>
      <c r="J21" s="60"/>
      <c r="K21" s="93"/>
      <c r="L21" s="93"/>
      <c r="M21" s="93"/>
      <c r="N21" s="70" t="s">
        <v>581</v>
      </c>
      <c r="O21" s="70" t="s">
        <v>581</v>
      </c>
      <c r="P21" s="71">
        <v>0</v>
      </c>
      <c r="Q21" s="72">
        <f>IF(ISNA(VLOOKUP(H21,Sheet1!$L$2:$Q$37,2,FALSE)),0,VLOOKUP(H21,Sheet1!$L$2:$Q$37,2,FALSE))</f>
        <v>0</v>
      </c>
      <c r="R21" s="72">
        <f>IF(ISNA(VLOOKUP(H21,Sheet1!$L$2:$Q$37,3,FALSE)),0,VLOOKUP(H21,Sheet1!$L$2:$Q$37,3,FALSE))</f>
        <v>0</v>
      </c>
      <c r="S21" s="73">
        <f t="shared" si="1"/>
        <v>0</v>
      </c>
      <c r="T21" s="74">
        <f t="shared" si="0"/>
        <v>0</v>
      </c>
      <c r="U21" s="96"/>
      <c r="V21" s="96"/>
      <c r="W21" s="97"/>
      <c r="X21" s="98"/>
      <c r="Y21" s="98"/>
      <c r="Z21" s="98"/>
      <c r="AA21" s="98"/>
      <c r="AB21" s="98"/>
      <c r="AC21" s="97"/>
      <c r="AD21" s="97"/>
      <c r="AE21" s="97" t="str">
        <f>VLOOKUP(B21,Sheet1!$B$739:$E$764,2,FALSE)</f>
        <v>ClickHere</v>
      </c>
    </row>
    <row r="22" spans="1:31" ht="44.25" customHeight="1">
      <c r="A22" s="92"/>
      <c r="B22" s="175" t="s">
        <v>1667</v>
      </c>
      <c r="C22" s="176"/>
      <c r="D22" s="176"/>
      <c r="E22" s="176"/>
      <c r="F22" s="176"/>
      <c r="G22" s="177"/>
      <c r="H22" s="60" t="s">
        <v>1667</v>
      </c>
      <c r="I22" s="60"/>
      <c r="J22" s="60"/>
      <c r="K22" s="93"/>
      <c r="L22" s="93"/>
      <c r="M22" s="93"/>
      <c r="N22" s="70" t="s">
        <v>581</v>
      </c>
      <c r="O22" s="70" t="s">
        <v>581</v>
      </c>
      <c r="P22" s="71">
        <v>0</v>
      </c>
      <c r="Q22" s="72">
        <f>IF(ISNA(VLOOKUP(H22,Sheet1!$L$2:$Q$37,2,FALSE)),0,VLOOKUP(H22,Sheet1!$L$2:$Q$37,2,FALSE))</f>
        <v>0</v>
      </c>
      <c r="R22" s="72">
        <f>IF(ISNA(VLOOKUP(H22,Sheet1!$L$2:$Q$37,3,FALSE)),0,VLOOKUP(H22,Sheet1!$L$2:$Q$37,3,FALSE))</f>
        <v>0</v>
      </c>
      <c r="S22" s="73">
        <f t="shared" si="1"/>
        <v>0</v>
      </c>
      <c r="T22" s="74">
        <f t="shared" si="0"/>
        <v>0</v>
      </c>
      <c r="U22" s="96"/>
      <c r="V22" s="96"/>
      <c r="W22" s="97"/>
      <c r="X22" s="98"/>
      <c r="Y22" s="98"/>
      <c r="Z22" s="98"/>
      <c r="AA22" s="98"/>
      <c r="AB22" s="98"/>
      <c r="AC22" s="97"/>
      <c r="AD22" s="97"/>
      <c r="AE22" s="97" t="str">
        <f>VLOOKUP(B22,Sheet1!$B$739:$E$764,2,FALSE)</f>
        <v>ClickHere</v>
      </c>
    </row>
    <row r="23" spans="1:31" ht="44.25" customHeight="1">
      <c r="A23" s="92"/>
      <c r="B23" s="175" t="s">
        <v>1667</v>
      </c>
      <c r="C23" s="176"/>
      <c r="D23" s="176"/>
      <c r="E23" s="176"/>
      <c r="F23" s="176"/>
      <c r="G23" s="177"/>
      <c r="H23" s="60" t="s">
        <v>1667</v>
      </c>
      <c r="I23" s="60"/>
      <c r="J23" s="60"/>
      <c r="K23" s="93"/>
      <c r="L23" s="93"/>
      <c r="M23" s="93"/>
      <c r="N23" s="70" t="s">
        <v>581</v>
      </c>
      <c r="O23" s="70" t="s">
        <v>581</v>
      </c>
      <c r="P23" s="71">
        <v>0</v>
      </c>
      <c r="Q23" s="72">
        <f>IF(ISNA(VLOOKUP(H23,Sheet1!$L$2:$Q$37,2,FALSE)),0,VLOOKUP(H23,Sheet1!$L$2:$Q$37,2,FALSE))</f>
        <v>0</v>
      </c>
      <c r="R23" s="72">
        <f>IF(ISNA(VLOOKUP(H23,Sheet1!$L$2:$Q$37,3,FALSE)),0,VLOOKUP(H23,Sheet1!$L$2:$Q$37,3,FALSE))</f>
        <v>0</v>
      </c>
      <c r="S23" s="73">
        <f t="shared" si="1"/>
        <v>0</v>
      </c>
      <c r="T23" s="74">
        <f t="shared" si="0"/>
        <v>0</v>
      </c>
      <c r="U23" s="96"/>
      <c r="V23" s="96"/>
      <c r="W23" s="97"/>
      <c r="X23" s="98"/>
      <c r="Y23" s="98"/>
      <c r="Z23" s="98"/>
      <c r="AA23" s="98"/>
      <c r="AB23" s="98"/>
      <c r="AC23" s="97"/>
      <c r="AD23" s="97"/>
      <c r="AE23" s="97" t="str">
        <f>VLOOKUP(B23,Sheet1!$B$739:$E$764,2,FALSE)</f>
        <v>ClickHere</v>
      </c>
    </row>
    <row r="24" spans="1:31" ht="44.25" customHeight="1">
      <c r="A24" s="92"/>
      <c r="B24" s="175" t="s">
        <v>1667</v>
      </c>
      <c r="C24" s="176"/>
      <c r="D24" s="176"/>
      <c r="E24" s="176"/>
      <c r="F24" s="176"/>
      <c r="G24" s="177"/>
      <c r="H24" s="60" t="s">
        <v>1667</v>
      </c>
      <c r="I24" s="60"/>
      <c r="J24" s="60"/>
      <c r="K24" s="93"/>
      <c r="L24" s="93"/>
      <c r="M24" s="93"/>
      <c r="N24" s="70" t="s">
        <v>581</v>
      </c>
      <c r="O24" s="70" t="s">
        <v>581</v>
      </c>
      <c r="P24" s="71">
        <v>0</v>
      </c>
      <c r="Q24" s="72">
        <f>IF(ISNA(VLOOKUP(H24,Sheet1!$L$2:$Q$37,2,FALSE)),0,VLOOKUP(H24,Sheet1!$L$2:$Q$37,2,FALSE))</f>
        <v>0</v>
      </c>
      <c r="R24" s="72">
        <f>IF(ISNA(VLOOKUP(H24,Sheet1!$L$2:$Q$37,3,FALSE)),0,VLOOKUP(H24,Sheet1!$L$2:$Q$37,3,FALSE))</f>
        <v>0</v>
      </c>
      <c r="S24" s="73">
        <f t="shared" si="1"/>
        <v>0</v>
      </c>
      <c r="T24" s="74">
        <f t="shared" si="0"/>
        <v>0</v>
      </c>
      <c r="U24" s="96"/>
      <c r="V24" s="96"/>
      <c r="W24" s="97"/>
      <c r="X24" s="98"/>
      <c r="Y24" s="98"/>
      <c r="Z24" s="98"/>
      <c r="AA24" s="98"/>
      <c r="AB24" s="98"/>
      <c r="AC24" s="97"/>
      <c r="AD24" s="97"/>
      <c r="AE24" s="97" t="str">
        <f>VLOOKUP(B24,Sheet1!$B$739:$E$764,2,FALSE)</f>
        <v>ClickHere</v>
      </c>
    </row>
    <row r="25" spans="1:31" ht="44.25" customHeight="1">
      <c r="A25" s="92"/>
      <c r="B25" s="175" t="s">
        <v>1667</v>
      </c>
      <c r="C25" s="176"/>
      <c r="D25" s="176"/>
      <c r="E25" s="176"/>
      <c r="F25" s="176"/>
      <c r="G25" s="177"/>
      <c r="H25" s="60" t="s">
        <v>1667</v>
      </c>
      <c r="I25" s="60"/>
      <c r="J25" s="60"/>
      <c r="K25" s="93"/>
      <c r="L25" s="93"/>
      <c r="M25" s="93"/>
      <c r="N25" s="70" t="s">
        <v>581</v>
      </c>
      <c r="O25" s="70" t="s">
        <v>581</v>
      </c>
      <c r="P25" s="71">
        <v>0</v>
      </c>
      <c r="Q25" s="72">
        <f>IF(ISNA(VLOOKUP(H25,Sheet1!$L$2:$Q$37,2,FALSE)),0,VLOOKUP(H25,Sheet1!$L$2:$Q$37,2,FALSE))</f>
        <v>0</v>
      </c>
      <c r="R25" s="72">
        <f>IF(ISNA(VLOOKUP(H25,Sheet1!$L$2:$Q$37,3,FALSE)),0,VLOOKUP(H25,Sheet1!$L$2:$Q$37,3,FALSE))</f>
        <v>0</v>
      </c>
      <c r="S25" s="73">
        <f t="shared" si="1"/>
        <v>0</v>
      </c>
      <c r="T25" s="74">
        <f t="shared" si="0"/>
        <v>0</v>
      </c>
      <c r="U25" s="96"/>
      <c r="V25" s="96"/>
      <c r="W25" s="97"/>
      <c r="X25" s="98"/>
      <c r="Y25" s="98"/>
      <c r="Z25" s="98"/>
      <c r="AA25" s="98"/>
      <c r="AB25" s="98"/>
      <c r="AC25" s="97"/>
      <c r="AD25" s="97"/>
      <c r="AE25" s="97" t="str">
        <f>VLOOKUP(B25,Sheet1!$B$739:$E$764,2,FALSE)</f>
        <v>ClickHere</v>
      </c>
    </row>
    <row r="26" spans="1:19" ht="18.75" customHeight="1" thickBot="1">
      <c r="A26" s="4"/>
      <c r="B26" s="4"/>
      <c r="C26" s="4"/>
      <c r="D26" s="4"/>
      <c r="E26" s="4"/>
      <c r="F26" s="4"/>
      <c r="G26" s="4"/>
      <c r="H26" s="4"/>
      <c r="I26" s="4"/>
      <c r="J26" s="4"/>
      <c r="K26" s="4"/>
      <c r="L26" s="13"/>
      <c r="M26" s="5"/>
      <c r="N26" s="5"/>
      <c r="O26" s="6"/>
      <c r="P26" s="5"/>
      <c r="Q26" s="6"/>
      <c r="R26" s="20"/>
      <c r="S26" s="20"/>
    </row>
    <row r="27" spans="1:20" ht="15" thickBot="1">
      <c r="A27" s="4"/>
      <c r="B27" s="4"/>
      <c r="C27" s="4"/>
      <c r="D27" s="4"/>
      <c r="E27" s="4"/>
      <c r="F27" s="4"/>
      <c r="G27" s="4"/>
      <c r="H27" s="4"/>
      <c r="I27" s="4"/>
      <c r="J27" s="4"/>
      <c r="K27" s="4"/>
      <c r="L27" s="16" t="s">
        <v>1064</v>
      </c>
      <c r="M27" s="14"/>
      <c r="N27" s="14"/>
      <c r="O27" s="107"/>
      <c r="P27" s="105">
        <f>SUM(P11:P25)</f>
        <v>0</v>
      </c>
      <c r="Q27" s="105">
        <f>SUM(Q11:Q25)</f>
        <v>0</v>
      </c>
      <c r="R27" s="105">
        <f>SUM(R11:R25)</f>
        <v>0</v>
      </c>
      <c r="S27" s="105">
        <f>SUM(S11:S25)</f>
        <v>0</v>
      </c>
      <c r="T27" s="19">
        <f>SUM(T11:T25)</f>
        <v>0</v>
      </c>
    </row>
    <row r="28" spans="1:18" ht="24.75" thickBot="1">
      <c r="A28" s="4"/>
      <c r="B28" s="4"/>
      <c r="C28" s="4"/>
      <c r="D28" s="4"/>
      <c r="E28" s="4"/>
      <c r="F28" s="4"/>
      <c r="G28" s="4"/>
      <c r="H28" s="4"/>
      <c r="I28" s="4"/>
      <c r="J28" s="4"/>
      <c r="K28" s="4"/>
      <c r="L28" s="17" t="s">
        <v>1060</v>
      </c>
      <c r="M28" s="14"/>
      <c r="N28" s="41"/>
      <c r="O28" s="106">
        <f>T27</f>
        <v>0</v>
      </c>
      <c r="P28" s="7"/>
      <c r="Q28" s="7"/>
      <c r="R28" s="7"/>
    </row>
    <row r="29" spans="1:18" ht="15" thickBot="1">
      <c r="A29" s="4"/>
      <c r="B29" s="4"/>
      <c r="C29" s="4"/>
      <c r="D29" s="4"/>
      <c r="E29" s="4"/>
      <c r="F29" s="4"/>
      <c r="G29" s="4"/>
      <c r="H29" s="4"/>
      <c r="I29" s="4"/>
      <c r="J29" s="4"/>
      <c r="K29" s="4"/>
      <c r="L29" s="16" t="s">
        <v>1063</v>
      </c>
      <c r="M29" s="14"/>
      <c r="N29" s="14"/>
      <c r="O29" s="107">
        <f>SUM(Q27-O28)</f>
        <v>0</v>
      </c>
      <c r="P29" s="7"/>
      <c r="Q29" s="242" t="s">
        <v>1065</v>
      </c>
      <c r="R29" s="243"/>
    </row>
    <row r="30" spans="17:18" ht="13.5" thickBot="1">
      <c r="Q30" s="244"/>
      <c r="R30" s="245"/>
    </row>
    <row r="31" ht="12.75"/>
    <row r="43" ht="12.75" hidden="1">
      <c r="AD43" s="99" t="s">
        <v>1667</v>
      </c>
    </row>
    <row r="44" ht="12.75" hidden="1">
      <c r="AD44" s="99" t="s">
        <v>567</v>
      </c>
    </row>
    <row r="45" ht="12.75" hidden="1">
      <c r="AD45" s="99" t="s">
        <v>1668</v>
      </c>
    </row>
    <row r="46" ht="12.75" hidden="1">
      <c r="AD46" s="99" t="s">
        <v>568</v>
      </c>
    </row>
    <row r="47" ht="12.75" hidden="1">
      <c r="AD47" s="99" t="s">
        <v>570</v>
      </c>
    </row>
    <row r="48" ht="12.75" hidden="1">
      <c r="AD48" s="99" t="s">
        <v>569</v>
      </c>
    </row>
    <row r="49" ht="12.75" hidden="1">
      <c r="AD49" s="99" t="s">
        <v>571</v>
      </c>
    </row>
    <row r="50" ht="12.75" hidden="1">
      <c r="AD50" s="99" t="s">
        <v>572</v>
      </c>
    </row>
    <row r="51" ht="12.75" hidden="1">
      <c r="AD51" s="99" t="s">
        <v>573</v>
      </c>
    </row>
    <row r="52" ht="12.75" hidden="1">
      <c r="AD52" s="99" t="s">
        <v>574</v>
      </c>
    </row>
    <row r="53" ht="12.75" hidden="1">
      <c r="AD53" s="99" t="s">
        <v>575</v>
      </c>
    </row>
    <row r="54" ht="12.75" hidden="1">
      <c r="AD54" s="99" t="s">
        <v>576</v>
      </c>
    </row>
    <row r="55" ht="12.75" hidden="1">
      <c r="AD55" s="99" t="s">
        <v>577</v>
      </c>
    </row>
    <row r="56" ht="12.75" hidden="1">
      <c r="AD56" s="99" t="s">
        <v>1669</v>
      </c>
    </row>
    <row r="57" ht="12.75" hidden="1">
      <c r="AD57" s="99" t="s">
        <v>578</v>
      </c>
    </row>
    <row r="58" ht="12.75" hidden="1">
      <c r="AD58" s="99" t="s">
        <v>1670</v>
      </c>
    </row>
    <row r="59" ht="12.75" hidden="1">
      <c r="AD59" s="99" t="s">
        <v>1044</v>
      </c>
    </row>
  </sheetData>
  <sheetProtection password="CC38" sheet="1" formatColumns="0" formatRows="0"/>
  <mergeCells count="21">
    <mergeCell ref="B25:G25"/>
    <mergeCell ref="B21:G21"/>
    <mergeCell ref="B20:G20"/>
    <mergeCell ref="B19:G19"/>
    <mergeCell ref="B16:G16"/>
    <mergeCell ref="A1:K2"/>
    <mergeCell ref="B17:G17"/>
    <mergeCell ref="G5:H6"/>
    <mergeCell ref="B15:G15"/>
    <mergeCell ref="B10:G10"/>
    <mergeCell ref="B14:G14"/>
    <mergeCell ref="B12:G12"/>
    <mergeCell ref="A3:K3"/>
    <mergeCell ref="B11:G11"/>
    <mergeCell ref="B13:G13"/>
    <mergeCell ref="B9:G9"/>
    <mergeCell ref="Q29:R30"/>
    <mergeCell ref="B18:G18"/>
    <mergeCell ref="B23:G23"/>
    <mergeCell ref="B24:G24"/>
    <mergeCell ref="B22:G22"/>
  </mergeCells>
  <conditionalFormatting sqref="R11:R25">
    <cfRule type="containsText" priority="4" dxfId="2" operator="containsText" stopIfTrue="1" text="Please Enter">
      <formula>NOT(ISERROR(SEARCH("Please Enter",R11)))</formula>
    </cfRule>
  </conditionalFormatting>
  <conditionalFormatting sqref="Q11:Q25">
    <cfRule type="cellIs" priority="1" dxfId="0" operator="equal" stopIfTrue="1">
      <formula>217</formula>
    </cfRule>
    <cfRule type="cellIs" priority="2" dxfId="0" operator="equal" stopIfTrue="1">
      <formula>199</formula>
    </cfRule>
  </conditionalFormatting>
  <dataValidations count="14">
    <dataValidation allowBlank="1" showInputMessage="1" showErrorMessage="1" promptTitle="Total Fees" prompt="This is the total chargeable fee, including statutory fees and any additional extras." sqref="S11:S25"/>
    <dataValidation errorStyle="information" type="list" allowBlank="1" showInputMessage="1" showErrorMessage="1" promptTitle="Additional Detail" prompt="Please select the service from the list, you may need to scroll up if you see blank records.&#10;&#10;The fees to the right should now update automatically." errorTitle="Cannot Type Data" error="Please PRESS CANCEL and then pick the Parish from the Drop Down Menu. You may need to scroll up if there are blank records" sqref="H11:H25">
      <formula1>INDIRECT(SUBSTITUTE(AE11," ","_"))</formula1>
    </dataValidation>
    <dataValidation errorStyle="information" type="list" allowBlank="1" showInputMessage="1" showErrorMessage="1" errorTitle="TEST" error="Please note that this sheet has not been updated with the test data as yet. This will be done before the final version is released." sqref="A26:K30 L26:R26">
      <formula1>$S$16</formula1>
    </dataValidation>
    <dataValidation errorStyle="information" type="textLength" allowBlank="1" showInputMessage="1" showErrorMessage="1" error="XLBVal:6=-5911&#13;&#10;" sqref="M9">
      <formula1>0</formula1>
      <formula2>300</formula2>
    </dataValidation>
    <dataValidation errorStyle="information" type="textLength" allowBlank="1" showInputMessage="1" showErrorMessage="1" error="XLBVal:6=-6891.5&#13;&#10;" sqref="M10">
      <formula1>0</formula1>
      <formula2>300</formula2>
    </dataValidation>
    <dataValidation allowBlank="1" showInputMessage="1" showErrorMessage="1" promptTitle="Fees" prompt="Once you have selected a service, this information will populate automatically." sqref="Q11:R25"/>
    <dataValidation errorStyle="information" type="list" allowBlank="1" showInputMessage="1" showErrorMessage="1" promptTitle="Type of Service" prompt="Select the Type of Service from this menu. You will then be able to specify the specific service from the Additional Detail box." errorTitle="Cannot Type Data" error="Please PRESS CANCEL and then pick the Type of Service from the Drop Down Menu. " sqref="B11:G25">
      <formula1>Services3</formula1>
    </dataValidation>
    <dataValidation errorStyle="information" type="list" allowBlank="1" showInputMessage="1" showErrorMessage="1" errorTitle="Cannot Type Data" error="Please PRESS CANCEL and then pick either Yes or No from the Drop Down Menu" sqref="N11:O25">
      <formula1>$S$4:$S$5</formula1>
    </dataValidation>
    <dataValidation errorStyle="information" type="list" allowBlank="1" showInputMessage="1" showErrorMessage="1" promptTitle="Parish" prompt="Once you have selected your Benefice, a list of Parishes will appear here. You may need to scroll up the list if a Parish does not appear when you click the arrow." errorTitle="Cannot Type Data" error="Please PRESS CANCEL and then pick the Parish from the Drop Down Menu. You may need to scroll up if there are blank records" sqref="I11:I25">
      <formula1>INDIRECT(SUBSTITUTE($AD$15," ","_"))</formula1>
    </dataValidation>
    <dataValidation errorStyle="information" type="textLength" allowBlank="1" showInputMessage="1" showErrorMessage="1" error="XLBVal:6=-1570&#13;&#10;" sqref="M11:M25">
      <formula1>0</formula1>
      <formula2>300</formula2>
    </dataValidation>
    <dataValidation allowBlank="1" showInputMessage="1" showErrorMessage="1" promptTitle="Fees" prompt="If you charge extra for other fees, please enter them here." sqref="P11:P25"/>
    <dataValidation errorStyle="information" type="list" allowBlank="1" showInputMessage="1" showErrorMessage="1" promptTitle="Parish" prompt="Once you have selected your Benefice, a list of Parishes will appear here. You may need to scroll up the list if a Parish does not appear when you click the arrow." errorTitle="Cannot Type Data" error="Please PRESS CANCEL and then pick the Parish from the Drop Down Menu. You may need to scroll up if there are blank records" sqref="J11:J25">
      <formula1>INDIRECT(SUBSTITUTE($AD$11," ","_"))</formula1>
    </dataValidation>
    <dataValidation errorStyle="information" allowBlank="1" showInputMessage="1" errorTitle="TEST" error="Please note that this sheet has not been updated with the test data as yet. This will be done before the final version is released." sqref="S27:T27 L27:R30"/>
    <dataValidation errorStyle="information" allowBlank="1" showInputMessage="1" showErrorMessage="1" errorTitle="TEST" error="Please note that this sheet has not been updated with the test data as yet. This will be done before the final version is released." sqref="A1:S8"/>
  </dataValidations>
  <printOptions/>
  <pageMargins left="0.75" right="0.54" top="1" bottom="0.61" header="0.5" footer="0.5"/>
  <pageSetup fitToHeight="1" fitToWidth="1" horizontalDpi="600" verticalDpi="600" orientation="landscape" scale="42" r:id="rId3"/>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E59"/>
  <sheetViews>
    <sheetView zoomScale="75" zoomScaleNormal="75" zoomScalePageLayoutView="0" workbookViewId="0" topLeftCell="A1">
      <selection activeCell="A3" sqref="A3:K3"/>
    </sheetView>
  </sheetViews>
  <sheetFormatPr defaultColWidth="0" defaultRowHeight="12.75" zeroHeight="1"/>
  <cols>
    <col min="1" max="1" width="12.00390625" style="0" customWidth="1"/>
    <col min="2" max="6" width="3.140625" style="0" bestFit="1" customWidth="1"/>
    <col min="7" max="7" width="28.57421875" style="0" customWidth="1"/>
    <col min="8" max="8" width="38.7109375" style="0" customWidth="1"/>
    <col min="9" max="9" width="3.421875" style="0" hidden="1" customWidth="1"/>
    <col min="10" max="10" width="23.00390625" style="0" customWidth="1"/>
    <col min="11" max="11" width="27.57421875" style="0" customWidth="1"/>
    <col min="12" max="12" width="32.8515625" style="0" customWidth="1"/>
    <col min="13" max="13" width="32.421875" style="0" customWidth="1"/>
    <col min="14" max="14" width="24.28125" style="0" customWidth="1"/>
    <col min="15" max="15" width="14.00390625" style="0" bestFit="1" customWidth="1"/>
    <col min="16" max="16" width="13.140625" style="0" bestFit="1" customWidth="1"/>
    <col min="17" max="17" width="18.8515625" style="0" customWidth="1"/>
    <col min="18" max="19" width="12.140625" style="0" bestFit="1" customWidth="1"/>
    <col min="20" max="20" width="2.00390625" style="0" customWidth="1"/>
    <col min="21" max="25" width="9.140625" style="95" hidden="1" customWidth="1"/>
    <col min="26" max="26" width="2.28125" style="95" hidden="1" customWidth="1"/>
    <col min="27" max="28" width="9.140625" style="95" hidden="1" customWidth="1"/>
    <col min="29" max="29" width="6.57421875" style="95" hidden="1" customWidth="1"/>
    <col min="30" max="30" width="78.28125" style="95" hidden="1" customWidth="1"/>
    <col min="31" max="31" width="9.140625" style="95" hidden="1" customWidth="1"/>
    <col min="32" max="33" width="9.140625" style="0" hidden="1" customWidth="1"/>
    <col min="34" max="16384" width="0" style="0" hidden="1" customWidth="1"/>
  </cols>
  <sheetData>
    <row r="1" spans="1:14" ht="12.75" customHeight="1">
      <c r="A1" s="228" t="s">
        <v>1767</v>
      </c>
      <c r="B1" s="228"/>
      <c r="C1" s="228"/>
      <c r="D1" s="228"/>
      <c r="E1" s="228"/>
      <c r="F1" s="228"/>
      <c r="G1" s="228"/>
      <c r="H1" s="228"/>
      <c r="I1" s="228"/>
      <c r="J1" s="228"/>
      <c r="K1" s="228"/>
      <c r="L1" s="52"/>
      <c r="M1" s="10"/>
      <c r="N1" s="10"/>
    </row>
    <row r="2" spans="1:14" ht="12.75" customHeight="1">
      <c r="A2" s="228"/>
      <c r="B2" s="228"/>
      <c r="C2" s="228"/>
      <c r="D2" s="228"/>
      <c r="E2" s="228"/>
      <c r="F2" s="228"/>
      <c r="G2" s="228"/>
      <c r="H2" s="228"/>
      <c r="I2" s="228"/>
      <c r="J2" s="228"/>
      <c r="K2" s="228"/>
      <c r="L2" s="52"/>
      <c r="M2" s="10"/>
      <c r="N2" s="10"/>
    </row>
    <row r="3" spans="1:11" ht="15.75">
      <c r="A3" s="234" t="s">
        <v>1049</v>
      </c>
      <c r="B3" s="235"/>
      <c r="C3" s="235"/>
      <c r="D3" s="235"/>
      <c r="E3" s="235"/>
      <c r="F3" s="235"/>
      <c r="G3" s="235"/>
      <c r="H3" s="235"/>
      <c r="I3" s="235"/>
      <c r="J3" s="235"/>
      <c r="K3" s="235"/>
    </row>
    <row r="4" spans="10:19" ht="13.5" thickBot="1">
      <c r="J4" s="2"/>
      <c r="S4" s="95" t="s">
        <v>580</v>
      </c>
    </row>
    <row r="5" spans="7:19" ht="12.75" customHeight="1">
      <c r="G5" s="246" t="s">
        <v>1067</v>
      </c>
      <c r="H5" s="247"/>
      <c r="I5" s="58"/>
      <c r="J5" s="21"/>
      <c r="K5" s="21"/>
      <c r="L5" s="21"/>
      <c r="S5" s="95" t="s">
        <v>581</v>
      </c>
    </row>
    <row r="6" spans="7:12" ht="13.5" customHeight="1" thickBot="1">
      <c r="G6" s="248"/>
      <c r="H6" s="249"/>
      <c r="I6" s="58"/>
      <c r="J6" s="21"/>
      <c r="K6" s="21"/>
      <c r="L6" s="21"/>
    </row>
    <row r="7" ht="12.75">
      <c r="J7" s="2"/>
    </row>
    <row r="8" spans="1:15" ht="12.75">
      <c r="A8" s="53" t="str">
        <f>'Page 1'!C8</f>
        <v>Select Benefice</v>
      </c>
      <c r="J8" s="4"/>
      <c r="K8" s="4"/>
      <c r="L8" s="4"/>
      <c r="M8" s="4"/>
      <c r="N8" s="4"/>
      <c r="O8" s="4"/>
    </row>
    <row r="9" spans="1:28" ht="93" customHeight="1">
      <c r="A9" s="102" t="s">
        <v>1042</v>
      </c>
      <c r="B9" s="231" t="s">
        <v>1047</v>
      </c>
      <c r="C9" s="231"/>
      <c r="D9" s="231"/>
      <c r="E9" s="231"/>
      <c r="F9" s="231"/>
      <c r="G9" s="231"/>
      <c r="H9" s="103" t="s">
        <v>1022</v>
      </c>
      <c r="I9" s="103" t="s">
        <v>1069</v>
      </c>
      <c r="J9" s="102" t="s">
        <v>1760</v>
      </c>
      <c r="K9" s="102" t="s">
        <v>1008</v>
      </c>
      <c r="L9" s="102" t="s">
        <v>1007</v>
      </c>
      <c r="M9" s="102" t="s">
        <v>372</v>
      </c>
      <c r="N9" s="102" t="s">
        <v>1011</v>
      </c>
      <c r="O9" s="102" t="s">
        <v>370</v>
      </c>
      <c r="P9" s="102" t="s">
        <v>1010</v>
      </c>
      <c r="Q9" s="102" t="s">
        <v>371</v>
      </c>
      <c r="R9" s="102" t="s">
        <v>1058</v>
      </c>
      <c r="S9" s="102" t="s">
        <v>1048</v>
      </c>
      <c r="T9" s="1"/>
      <c r="AB9" s="95" t="s">
        <v>580</v>
      </c>
    </row>
    <row r="10" spans="1:28" ht="27.75" customHeight="1">
      <c r="A10" s="89" t="s">
        <v>1061</v>
      </c>
      <c r="B10" s="178" t="s">
        <v>1676</v>
      </c>
      <c r="C10" s="179"/>
      <c r="D10" s="179"/>
      <c r="E10" s="179"/>
      <c r="F10" s="179"/>
      <c r="G10" s="180"/>
      <c r="H10" s="90" t="s">
        <v>1676</v>
      </c>
      <c r="I10" s="90" t="s">
        <v>1676</v>
      </c>
      <c r="J10" s="91"/>
      <c r="K10" s="87" t="s">
        <v>1057</v>
      </c>
      <c r="L10" s="87" t="s">
        <v>1057</v>
      </c>
      <c r="M10" s="87" t="s">
        <v>1057</v>
      </c>
      <c r="N10" s="87" t="s">
        <v>582</v>
      </c>
      <c r="O10" s="87" t="s">
        <v>582</v>
      </c>
      <c r="P10" s="88" t="s">
        <v>1009</v>
      </c>
      <c r="Q10" s="87" t="s">
        <v>1046</v>
      </c>
      <c r="R10" s="87" t="s">
        <v>1046</v>
      </c>
      <c r="S10" s="87" t="s">
        <v>1046</v>
      </c>
      <c r="T10" s="20"/>
      <c r="AB10" s="95" t="s">
        <v>581</v>
      </c>
    </row>
    <row r="11" spans="1:31" ht="43.5" customHeight="1">
      <c r="A11" s="92"/>
      <c r="B11" s="175" t="s">
        <v>1667</v>
      </c>
      <c r="C11" s="176"/>
      <c r="D11" s="176"/>
      <c r="E11" s="176"/>
      <c r="F11" s="176"/>
      <c r="G11" s="177"/>
      <c r="H11" s="60" t="s">
        <v>1667</v>
      </c>
      <c r="I11" s="60"/>
      <c r="J11" s="60"/>
      <c r="K11" s="93"/>
      <c r="L11" s="93"/>
      <c r="M11" s="93"/>
      <c r="N11" s="70" t="s">
        <v>581</v>
      </c>
      <c r="O11" s="70" t="s">
        <v>581</v>
      </c>
      <c r="P11" s="71">
        <v>0</v>
      </c>
      <c r="Q11" s="72">
        <f>IF(ISNA(VLOOKUP(H11,Sheet1!$L$2:$Q$37,2,FALSE)),0,VLOOKUP(H11,Sheet1!$L$2:$Q$37,2,FALSE))</f>
        <v>0</v>
      </c>
      <c r="R11" s="72">
        <f>IF(ISNA(VLOOKUP(H11,Sheet1!$L$2:$Q$37,3,FALSE)),0,VLOOKUP(H11,Sheet1!$L$2:$Q$37,3,FALSE))</f>
        <v>0</v>
      </c>
      <c r="S11" s="73">
        <f>SUM(Q11+R11+P11)</f>
        <v>0</v>
      </c>
      <c r="T11" s="74">
        <f aca="true" t="shared" si="0" ref="T11:T25">IF(N11="Yes",Q11,0)</f>
        <v>0</v>
      </c>
      <c r="U11" s="96"/>
      <c r="V11" s="96"/>
      <c r="W11" s="97"/>
      <c r="X11" s="98"/>
      <c r="Y11" s="98"/>
      <c r="Z11" s="98"/>
      <c r="AA11" s="98"/>
      <c r="AB11" s="98"/>
      <c r="AC11" s="97"/>
      <c r="AD11" s="97" t="e">
        <f>VLOOKUP(A8,Sheet1!C576:D738,2,FALSE)</f>
        <v>#N/A</v>
      </c>
      <c r="AE11" s="97" t="str">
        <f>VLOOKUP(B11,Sheet1!$B$739:$E$764,2,FALSE)</f>
        <v>ClickHere</v>
      </c>
    </row>
    <row r="12" spans="1:31" ht="43.5" customHeight="1">
      <c r="A12" s="92"/>
      <c r="B12" s="175" t="s">
        <v>1667</v>
      </c>
      <c r="C12" s="176"/>
      <c r="D12" s="176"/>
      <c r="E12" s="176"/>
      <c r="F12" s="176"/>
      <c r="G12" s="177"/>
      <c r="H12" s="60" t="s">
        <v>1667</v>
      </c>
      <c r="I12" s="60"/>
      <c r="J12" s="60"/>
      <c r="K12" s="93"/>
      <c r="L12" s="93"/>
      <c r="M12" s="93"/>
      <c r="N12" s="70" t="s">
        <v>581</v>
      </c>
      <c r="O12" s="70" t="s">
        <v>581</v>
      </c>
      <c r="P12" s="71">
        <v>0</v>
      </c>
      <c r="Q12" s="72">
        <f>IF(ISNA(VLOOKUP(H12,Sheet1!$L$2:$Q$37,2,FALSE)),0,VLOOKUP(H12,Sheet1!$L$2:$Q$37,2,FALSE))</f>
        <v>0</v>
      </c>
      <c r="R12" s="72">
        <f>IF(ISNA(VLOOKUP(H12,Sheet1!$L$2:$Q$37,3,FALSE)),0,VLOOKUP(H12,Sheet1!$L$2:$Q$37,3,FALSE))</f>
        <v>0</v>
      </c>
      <c r="S12" s="73">
        <f aca="true" t="shared" si="1" ref="S12:S25">SUM(Q12+R12+P12)</f>
        <v>0</v>
      </c>
      <c r="T12" s="74">
        <f t="shared" si="0"/>
        <v>0</v>
      </c>
      <c r="U12" s="96"/>
      <c r="V12" s="96"/>
      <c r="W12" s="97"/>
      <c r="X12" s="98"/>
      <c r="Y12" s="98"/>
      <c r="Z12" s="98"/>
      <c r="AA12" s="98"/>
      <c r="AB12" s="98"/>
      <c r="AC12" s="97"/>
      <c r="AD12" s="97"/>
      <c r="AE12" s="97" t="str">
        <f>VLOOKUP(B12,Sheet1!$B$739:$E$764,2,FALSE)</f>
        <v>ClickHere</v>
      </c>
    </row>
    <row r="13" spans="1:31" ht="43.5" customHeight="1">
      <c r="A13" s="92"/>
      <c r="B13" s="175" t="s">
        <v>1667</v>
      </c>
      <c r="C13" s="176"/>
      <c r="D13" s="176"/>
      <c r="E13" s="176"/>
      <c r="F13" s="176"/>
      <c r="G13" s="177"/>
      <c r="H13" s="60" t="s">
        <v>1667</v>
      </c>
      <c r="I13" s="60"/>
      <c r="J13" s="60"/>
      <c r="K13" s="93"/>
      <c r="L13" s="93"/>
      <c r="M13" s="93"/>
      <c r="N13" s="70" t="s">
        <v>581</v>
      </c>
      <c r="O13" s="70" t="s">
        <v>581</v>
      </c>
      <c r="P13" s="71">
        <v>0</v>
      </c>
      <c r="Q13" s="72">
        <f>IF(ISNA(VLOOKUP(H13,Sheet1!$L$2:$Q$37,2,FALSE)),0,VLOOKUP(H13,Sheet1!$L$2:$Q$37,2,FALSE))</f>
        <v>0</v>
      </c>
      <c r="R13" s="72">
        <f>IF(ISNA(VLOOKUP(H13,Sheet1!$L$2:$Q$37,3,FALSE)),0,VLOOKUP(H13,Sheet1!$L$2:$Q$37,3,FALSE))</f>
        <v>0</v>
      </c>
      <c r="S13" s="73">
        <f t="shared" si="1"/>
        <v>0</v>
      </c>
      <c r="T13" s="74">
        <f t="shared" si="0"/>
        <v>0</v>
      </c>
      <c r="U13" s="96"/>
      <c r="V13" s="96"/>
      <c r="W13" s="97"/>
      <c r="X13" s="98"/>
      <c r="Y13" s="98"/>
      <c r="Z13" s="98"/>
      <c r="AA13" s="98"/>
      <c r="AB13" s="98"/>
      <c r="AC13" s="97"/>
      <c r="AD13" s="97"/>
      <c r="AE13" s="97" t="str">
        <f>VLOOKUP(B13,Sheet1!$B$739:$E$764,2,FALSE)</f>
        <v>ClickHere</v>
      </c>
    </row>
    <row r="14" spans="1:31" ht="43.5" customHeight="1">
      <c r="A14" s="92"/>
      <c r="B14" s="175" t="s">
        <v>1667</v>
      </c>
      <c r="C14" s="176"/>
      <c r="D14" s="176"/>
      <c r="E14" s="176"/>
      <c r="F14" s="176"/>
      <c r="G14" s="177"/>
      <c r="H14" s="60" t="s">
        <v>1667</v>
      </c>
      <c r="I14" s="60"/>
      <c r="J14" s="60"/>
      <c r="K14" s="93"/>
      <c r="L14" s="93"/>
      <c r="M14" s="93"/>
      <c r="N14" s="70" t="s">
        <v>581</v>
      </c>
      <c r="O14" s="70" t="s">
        <v>581</v>
      </c>
      <c r="P14" s="71">
        <v>0</v>
      </c>
      <c r="Q14" s="72">
        <f>IF(ISNA(VLOOKUP(H14,Sheet1!$L$2:$Q$37,2,FALSE)),0,VLOOKUP(H14,Sheet1!$L$2:$Q$37,2,FALSE))</f>
        <v>0</v>
      </c>
      <c r="R14" s="72">
        <f>IF(ISNA(VLOOKUP(H14,Sheet1!$L$2:$Q$37,3,FALSE)),0,VLOOKUP(H14,Sheet1!$L$2:$Q$37,3,FALSE))</f>
        <v>0</v>
      </c>
      <c r="S14" s="73">
        <f t="shared" si="1"/>
        <v>0</v>
      </c>
      <c r="T14" s="74">
        <f t="shared" si="0"/>
        <v>0</v>
      </c>
      <c r="U14" s="96"/>
      <c r="V14" s="96"/>
      <c r="W14" s="97"/>
      <c r="X14" s="98"/>
      <c r="Y14" s="98"/>
      <c r="Z14" s="98"/>
      <c r="AA14" s="98"/>
      <c r="AB14" s="98"/>
      <c r="AC14" s="97"/>
      <c r="AD14" s="97"/>
      <c r="AE14" s="97" t="str">
        <f>VLOOKUP(B14,Sheet1!$B$739:$E$764,2,FALSE)</f>
        <v>ClickHere</v>
      </c>
    </row>
    <row r="15" spans="1:31" ht="43.5" customHeight="1">
      <c r="A15" s="92"/>
      <c r="B15" s="175" t="s">
        <v>1667</v>
      </c>
      <c r="C15" s="176"/>
      <c r="D15" s="176"/>
      <c r="E15" s="176"/>
      <c r="F15" s="176"/>
      <c r="G15" s="177"/>
      <c r="H15" s="60" t="s">
        <v>1667</v>
      </c>
      <c r="I15" s="60"/>
      <c r="J15" s="60"/>
      <c r="K15" s="93"/>
      <c r="L15" s="93"/>
      <c r="M15" s="93"/>
      <c r="N15" s="70" t="s">
        <v>581</v>
      </c>
      <c r="O15" s="70" t="s">
        <v>581</v>
      </c>
      <c r="P15" s="71">
        <v>0</v>
      </c>
      <c r="Q15" s="72">
        <f>IF(ISNA(VLOOKUP(H15,Sheet1!$L$2:$Q$37,2,FALSE)),0,VLOOKUP(H15,Sheet1!$L$2:$Q$37,2,FALSE))</f>
        <v>0</v>
      </c>
      <c r="R15" s="72">
        <f>IF(ISNA(VLOOKUP(H15,Sheet1!$L$2:$Q$37,3,FALSE)),0,VLOOKUP(H15,Sheet1!$L$2:$Q$37,3,FALSE))</f>
        <v>0</v>
      </c>
      <c r="S15" s="73">
        <f t="shared" si="1"/>
        <v>0</v>
      </c>
      <c r="T15" s="74">
        <f t="shared" si="0"/>
        <v>0</v>
      </c>
      <c r="U15" s="96"/>
      <c r="V15" s="96"/>
      <c r="W15" s="97"/>
      <c r="X15" s="98"/>
      <c r="Y15" s="98"/>
      <c r="Z15" s="98"/>
      <c r="AA15" s="98"/>
      <c r="AB15" s="98"/>
      <c r="AC15" s="97"/>
      <c r="AD15" s="97"/>
      <c r="AE15" s="97" t="str">
        <f>VLOOKUP(B15,Sheet1!$B$739:$E$764,2,FALSE)</f>
        <v>ClickHere</v>
      </c>
    </row>
    <row r="16" spans="1:31" ht="43.5" customHeight="1">
      <c r="A16" s="92"/>
      <c r="B16" s="175" t="s">
        <v>1667</v>
      </c>
      <c r="C16" s="176"/>
      <c r="D16" s="176"/>
      <c r="E16" s="176"/>
      <c r="F16" s="176"/>
      <c r="G16" s="177"/>
      <c r="H16" s="60" t="s">
        <v>1667</v>
      </c>
      <c r="I16" s="60"/>
      <c r="J16" s="60"/>
      <c r="K16" s="93"/>
      <c r="L16" s="93"/>
      <c r="M16" s="93"/>
      <c r="N16" s="70" t="s">
        <v>581</v>
      </c>
      <c r="O16" s="70" t="s">
        <v>581</v>
      </c>
      <c r="P16" s="71">
        <v>0</v>
      </c>
      <c r="Q16" s="72">
        <f>IF(ISNA(VLOOKUP(H16,Sheet1!$L$2:$Q$37,2,FALSE)),0,VLOOKUP(H16,Sheet1!$L$2:$Q$37,2,FALSE))</f>
        <v>0</v>
      </c>
      <c r="R16" s="72">
        <f>IF(ISNA(VLOOKUP(H16,Sheet1!$L$2:$Q$37,3,FALSE)),0,VLOOKUP(H16,Sheet1!$L$2:$Q$37,3,FALSE))</f>
        <v>0</v>
      </c>
      <c r="S16" s="73">
        <f t="shared" si="1"/>
        <v>0</v>
      </c>
      <c r="T16" s="74">
        <f t="shared" si="0"/>
        <v>0</v>
      </c>
      <c r="U16" s="96"/>
      <c r="V16" s="96"/>
      <c r="W16" s="97"/>
      <c r="X16" s="98"/>
      <c r="Y16" s="98"/>
      <c r="Z16" s="98"/>
      <c r="AA16" s="98"/>
      <c r="AB16" s="98"/>
      <c r="AC16" s="97"/>
      <c r="AD16" s="97"/>
      <c r="AE16" s="97" t="str">
        <f>VLOOKUP(B16,Sheet1!$B$739:$E$764,2,FALSE)</f>
        <v>ClickHere</v>
      </c>
    </row>
    <row r="17" spans="1:31" ht="43.5" customHeight="1">
      <c r="A17" s="92"/>
      <c r="B17" s="175" t="s">
        <v>1667</v>
      </c>
      <c r="C17" s="176"/>
      <c r="D17" s="176"/>
      <c r="E17" s="176"/>
      <c r="F17" s="176"/>
      <c r="G17" s="177"/>
      <c r="H17" s="60" t="s">
        <v>1667</v>
      </c>
      <c r="I17" s="60"/>
      <c r="J17" s="60"/>
      <c r="K17" s="93"/>
      <c r="L17" s="93"/>
      <c r="M17" s="93"/>
      <c r="N17" s="70" t="s">
        <v>581</v>
      </c>
      <c r="O17" s="70" t="s">
        <v>581</v>
      </c>
      <c r="P17" s="71">
        <v>0</v>
      </c>
      <c r="Q17" s="72">
        <f>IF(ISNA(VLOOKUP(H17,Sheet1!$L$2:$Q$37,2,FALSE)),0,VLOOKUP(H17,Sheet1!$L$2:$Q$37,2,FALSE))</f>
        <v>0</v>
      </c>
      <c r="R17" s="72">
        <f>IF(ISNA(VLOOKUP(H17,Sheet1!$L$2:$Q$37,3,FALSE)),0,VLOOKUP(H17,Sheet1!$L$2:$Q$37,3,FALSE))</f>
        <v>0</v>
      </c>
      <c r="S17" s="73">
        <f t="shared" si="1"/>
        <v>0</v>
      </c>
      <c r="T17" s="74">
        <f t="shared" si="0"/>
        <v>0</v>
      </c>
      <c r="U17" s="96"/>
      <c r="V17" s="96"/>
      <c r="W17" s="97"/>
      <c r="X17" s="98"/>
      <c r="Y17" s="98"/>
      <c r="Z17" s="98"/>
      <c r="AA17" s="98"/>
      <c r="AB17" s="98"/>
      <c r="AC17" s="97"/>
      <c r="AD17" s="97"/>
      <c r="AE17" s="97" t="str">
        <f>VLOOKUP(B17,Sheet1!$B$739:$E$764,2,FALSE)</f>
        <v>ClickHere</v>
      </c>
    </row>
    <row r="18" spans="1:31" ht="43.5" customHeight="1">
      <c r="A18" s="92"/>
      <c r="B18" s="175" t="s">
        <v>1667</v>
      </c>
      <c r="C18" s="176"/>
      <c r="D18" s="176"/>
      <c r="E18" s="176"/>
      <c r="F18" s="176"/>
      <c r="G18" s="177"/>
      <c r="H18" s="60" t="s">
        <v>1667</v>
      </c>
      <c r="I18" s="60"/>
      <c r="J18" s="60"/>
      <c r="K18" s="93"/>
      <c r="L18" s="93"/>
      <c r="M18" s="93"/>
      <c r="N18" s="70" t="s">
        <v>581</v>
      </c>
      <c r="O18" s="70" t="s">
        <v>581</v>
      </c>
      <c r="P18" s="71">
        <v>0</v>
      </c>
      <c r="Q18" s="72">
        <f>IF(ISNA(VLOOKUP(H18,Sheet1!$L$2:$Q$37,2,FALSE)),0,VLOOKUP(H18,Sheet1!$L$2:$Q$37,2,FALSE))</f>
        <v>0</v>
      </c>
      <c r="R18" s="72">
        <f>IF(ISNA(VLOOKUP(H18,Sheet1!$L$2:$Q$37,3,FALSE)),0,VLOOKUP(H18,Sheet1!$L$2:$Q$37,3,FALSE))</f>
        <v>0</v>
      </c>
      <c r="S18" s="73">
        <f t="shared" si="1"/>
        <v>0</v>
      </c>
      <c r="T18" s="74">
        <f t="shared" si="0"/>
        <v>0</v>
      </c>
      <c r="U18" s="96"/>
      <c r="V18" s="96"/>
      <c r="W18" s="97"/>
      <c r="X18" s="98"/>
      <c r="Y18" s="98"/>
      <c r="Z18" s="98"/>
      <c r="AA18" s="98"/>
      <c r="AB18" s="98"/>
      <c r="AC18" s="97"/>
      <c r="AD18" s="97"/>
      <c r="AE18" s="97" t="str">
        <f>VLOOKUP(B18,Sheet1!$B$739:$E$764,2,FALSE)</f>
        <v>ClickHere</v>
      </c>
    </row>
    <row r="19" spans="1:31" ht="43.5" customHeight="1">
      <c r="A19" s="92"/>
      <c r="B19" s="175" t="s">
        <v>1667</v>
      </c>
      <c r="C19" s="176"/>
      <c r="D19" s="176"/>
      <c r="E19" s="176"/>
      <c r="F19" s="176"/>
      <c r="G19" s="177"/>
      <c r="H19" s="60" t="s">
        <v>1667</v>
      </c>
      <c r="I19" s="60"/>
      <c r="J19" s="60"/>
      <c r="K19" s="93"/>
      <c r="L19" s="93"/>
      <c r="M19" s="93"/>
      <c r="N19" s="70" t="s">
        <v>581</v>
      </c>
      <c r="O19" s="70" t="s">
        <v>581</v>
      </c>
      <c r="P19" s="71">
        <v>0</v>
      </c>
      <c r="Q19" s="72">
        <f>IF(ISNA(VLOOKUP(H19,Sheet1!$L$2:$Q$37,2,FALSE)),0,VLOOKUP(H19,Sheet1!$L$2:$Q$37,2,FALSE))</f>
        <v>0</v>
      </c>
      <c r="R19" s="72">
        <f>IF(ISNA(VLOOKUP(H19,Sheet1!$L$2:$Q$37,3,FALSE)),0,VLOOKUP(H19,Sheet1!$L$2:$Q$37,3,FALSE))</f>
        <v>0</v>
      </c>
      <c r="S19" s="73">
        <f t="shared" si="1"/>
        <v>0</v>
      </c>
      <c r="T19" s="74">
        <f t="shared" si="0"/>
        <v>0</v>
      </c>
      <c r="U19" s="96"/>
      <c r="V19" s="96"/>
      <c r="W19" s="97"/>
      <c r="X19" s="98"/>
      <c r="Y19" s="98"/>
      <c r="Z19" s="98"/>
      <c r="AA19" s="98"/>
      <c r="AB19" s="98"/>
      <c r="AC19" s="97"/>
      <c r="AD19" s="97"/>
      <c r="AE19" s="97" t="str">
        <f>VLOOKUP(B19,Sheet1!$B$739:$E$764,2,FALSE)</f>
        <v>ClickHere</v>
      </c>
    </row>
    <row r="20" spans="1:31" ht="43.5" customHeight="1">
      <c r="A20" s="92"/>
      <c r="B20" s="175" t="s">
        <v>1667</v>
      </c>
      <c r="C20" s="176"/>
      <c r="D20" s="176"/>
      <c r="E20" s="176"/>
      <c r="F20" s="176"/>
      <c r="G20" s="177"/>
      <c r="H20" s="60" t="s">
        <v>1667</v>
      </c>
      <c r="I20" s="60"/>
      <c r="J20" s="60"/>
      <c r="K20" s="93"/>
      <c r="L20" s="93"/>
      <c r="M20" s="93"/>
      <c r="N20" s="70" t="s">
        <v>581</v>
      </c>
      <c r="O20" s="70" t="s">
        <v>581</v>
      </c>
      <c r="P20" s="71">
        <v>0</v>
      </c>
      <c r="Q20" s="72">
        <f>IF(ISNA(VLOOKUP(H20,Sheet1!$L$2:$Q$37,2,FALSE)),0,VLOOKUP(H20,Sheet1!$L$2:$Q$37,2,FALSE))</f>
        <v>0</v>
      </c>
      <c r="R20" s="72">
        <f>IF(ISNA(VLOOKUP(H20,Sheet1!$L$2:$Q$37,3,FALSE)),0,VLOOKUP(H20,Sheet1!$L$2:$Q$37,3,FALSE))</f>
        <v>0</v>
      </c>
      <c r="S20" s="73">
        <f t="shared" si="1"/>
        <v>0</v>
      </c>
      <c r="T20" s="74">
        <f t="shared" si="0"/>
        <v>0</v>
      </c>
      <c r="U20" s="96"/>
      <c r="V20" s="96"/>
      <c r="W20" s="97"/>
      <c r="X20" s="98"/>
      <c r="Y20" s="98"/>
      <c r="Z20" s="98"/>
      <c r="AA20" s="98"/>
      <c r="AB20" s="98"/>
      <c r="AC20" s="97"/>
      <c r="AD20" s="97"/>
      <c r="AE20" s="97" t="str">
        <f>VLOOKUP(B20,Sheet1!$B$739:$E$764,2,FALSE)</f>
        <v>ClickHere</v>
      </c>
    </row>
    <row r="21" spans="1:31" ht="43.5" customHeight="1">
      <c r="A21" s="92"/>
      <c r="B21" s="175" t="s">
        <v>1667</v>
      </c>
      <c r="C21" s="176"/>
      <c r="D21" s="176"/>
      <c r="E21" s="176"/>
      <c r="F21" s="176"/>
      <c r="G21" s="177"/>
      <c r="H21" s="60" t="s">
        <v>1667</v>
      </c>
      <c r="I21" s="60"/>
      <c r="J21" s="60"/>
      <c r="K21" s="93"/>
      <c r="L21" s="93"/>
      <c r="M21" s="93"/>
      <c r="N21" s="70" t="s">
        <v>581</v>
      </c>
      <c r="O21" s="70" t="s">
        <v>581</v>
      </c>
      <c r="P21" s="71">
        <v>0</v>
      </c>
      <c r="Q21" s="72">
        <f>IF(ISNA(VLOOKUP(H21,Sheet1!$L$2:$Q$37,2,FALSE)),0,VLOOKUP(H21,Sheet1!$L$2:$Q$37,2,FALSE))</f>
        <v>0</v>
      </c>
      <c r="R21" s="72">
        <f>IF(ISNA(VLOOKUP(H21,Sheet1!$L$2:$Q$37,3,FALSE)),0,VLOOKUP(H21,Sheet1!$L$2:$Q$37,3,FALSE))</f>
        <v>0</v>
      </c>
      <c r="S21" s="73">
        <f t="shared" si="1"/>
        <v>0</v>
      </c>
      <c r="T21" s="74">
        <f t="shared" si="0"/>
        <v>0</v>
      </c>
      <c r="U21" s="96"/>
      <c r="V21" s="96"/>
      <c r="W21" s="97"/>
      <c r="X21" s="98"/>
      <c r="Y21" s="98"/>
      <c r="Z21" s="98"/>
      <c r="AA21" s="98"/>
      <c r="AB21" s="98"/>
      <c r="AC21" s="97"/>
      <c r="AD21" s="97"/>
      <c r="AE21" s="97" t="str">
        <f>VLOOKUP(B21,Sheet1!$B$739:$E$764,2,FALSE)</f>
        <v>ClickHere</v>
      </c>
    </row>
    <row r="22" spans="1:31" ht="43.5" customHeight="1">
      <c r="A22" s="92"/>
      <c r="B22" s="175" t="s">
        <v>1667</v>
      </c>
      <c r="C22" s="176"/>
      <c r="D22" s="176"/>
      <c r="E22" s="176"/>
      <c r="F22" s="176"/>
      <c r="G22" s="177"/>
      <c r="H22" s="60" t="s">
        <v>1667</v>
      </c>
      <c r="I22" s="60"/>
      <c r="J22" s="60"/>
      <c r="K22" s="93"/>
      <c r="L22" s="93"/>
      <c r="M22" s="93"/>
      <c r="N22" s="70" t="s">
        <v>581</v>
      </c>
      <c r="O22" s="70" t="s">
        <v>581</v>
      </c>
      <c r="P22" s="71">
        <v>0</v>
      </c>
      <c r="Q22" s="72">
        <f>IF(ISNA(VLOOKUP(H22,Sheet1!$L$2:$Q$37,2,FALSE)),0,VLOOKUP(H22,Sheet1!$L$2:$Q$37,2,FALSE))</f>
        <v>0</v>
      </c>
      <c r="R22" s="72">
        <f>IF(ISNA(VLOOKUP(H22,Sheet1!$L$2:$Q$37,3,FALSE)),0,VLOOKUP(H22,Sheet1!$L$2:$Q$37,3,FALSE))</f>
        <v>0</v>
      </c>
      <c r="S22" s="73">
        <f t="shared" si="1"/>
        <v>0</v>
      </c>
      <c r="T22" s="74">
        <f t="shared" si="0"/>
        <v>0</v>
      </c>
      <c r="U22" s="96"/>
      <c r="V22" s="96"/>
      <c r="W22" s="97"/>
      <c r="X22" s="98"/>
      <c r="Y22" s="98"/>
      <c r="Z22" s="98"/>
      <c r="AA22" s="98"/>
      <c r="AB22" s="98"/>
      <c r="AC22" s="97"/>
      <c r="AD22" s="97"/>
      <c r="AE22" s="97" t="str">
        <f>VLOOKUP(B22,Sheet1!$B$739:$E$764,2,FALSE)</f>
        <v>ClickHere</v>
      </c>
    </row>
    <row r="23" spans="1:31" ht="43.5" customHeight="1">
      <c r="A23" s="92"/>
      <c r="B23" s="175" t="s">
        <v>1667</v>
      </c>
      <c r="C23" s="176"/>
      <c r="D23" s="176"/>
      <c r="E23" s="176"/>
      <c r="F23" s="176"/>
      <c r="G23" s="177"/>
      <c r="H23" s="60" t="s">
        <v>1667</v>
      </c>
      <c r="I23" s="60"/>
      <c r="J23" s="60"/>
      <c r="K23" s="93"/>
      <c r="L23" s="93"/>
      <c r="M23" s="93"/>
      <c r="N23" s="70" t="s">
        <v>581</v>
      </c>
      <c r="O23" s="70" t="s">
        <v>581</v>
      </c>
      <c r="P23" s="71">
        <v>0</v>
      </c>
      <c r="Q23" s="72">
        <f>IF(ISNA(VLOOKUP(H23,Sheet1!$L$2:$Q$37,2,FALSE)),0,VLOOKUP(H23,Sheet1!$L$2:$Q$37,2,FALSE))</f>
        <v>0</v>
      </c>
      <c r="R23" s="72">
        <f>IF(ISNA(VLOOKUP(H23,Sheet1!$L$2:$Q$37,3,FALSE)),0,VLOOKUP(H23,Sheet1!$L$2:$Q$37,3,FALSE))</f>
        <v>0</v>
      </c>
      <c r="S23" s="73">
        <f t="shared" si="1"/>
        <v>0</v>
      </c>
      <c r="T23" s="74">
        <f t="shared" si="0"/>
        <v>0</v>
      </c>
      <c r="U23" s="96"/>
      <c r="V23" s="96"/>
      <c r="W23" s="97"/>
      <c r="X23" s="98"/>
      <c r="Y23" s="98"/>
      <c r="Z23" s="98"/>
      <c r="AA23" s="98"/>
      <c r="AB23" s="98"/>
      <c r="AC23" s="97"/>
      <c r="AD23" s="97"/>
      <c r="AE23" s="97" t="str">
        <f>VLOOKUP(B23,Sheet1!$B$739:$E$764,2,FALSE)</f>
        <v>ClickHere</v>
      </c>
    </row>
    <row r="24" spans="1:31" ht="43.5" customHeight="1">
      <c r="A24" s="92"/>
      <c r="B24" s="175" t="s">
        <v>1667</v>
      </c>
      <c r="C24" s="176"/>
      <c r="D24" s="176"/>
      <c r="E24" s="176"/>
      <c r="F24" s="176"/>
      <c r="G24" s="177"/>
      <c r="H24" s="60" t="s">
        <v>1667</v>
      </c>
      <c r="I24" s="60"/>
      <c r="J24" s="60"/>
      <c r="K24" s="93"/>
      <c r="L24" s="93"/>
      <c r="M24" s="93"/>
      <c r="N24" s="70" t="s">
        <v>581</v>
      </c>
      <c r="O24" s="70" t="s">
        <v>581</v>
      </c>
      <c r="P24" s="71">
        <v>0</v>
      </c>
      <c r="Q24" s="72">
        <f>IF(ISNA(VLOOKUP(H24,Sheet1!$L$2:$Q$37,2,FALSE)),0,VLOOKUP(H24,Sheet1!$L$2:$Q$37,2,FALSE))</f>
        <v>0</v>
      </c>
      <c r="R24" s="72">
        <f>IF(ISNA(VLOOKUP(H24,Sheet1!$L$2:$Q$37,3,FALSE)),0,VLOOKUP(H24,Sheet1!$L$2:$Q$37,3,FALSE))</f>
        <v>0</v>
      </c>
      <c r="S24" s="73">
        <f t="shared" si="1"/>
        <v>0</v>
      </c>
      <c r="T24" s="74">
        <f t="shared" si="0"/>
        <v>0</v>
      </c>
      <c r="U24" s="96"/>
      <c r="V24" s="96"/>
      <c r="W24" s="97"/>
      <c r="X24" s="98"/>
      <c r="Y24" s="98"/>
      <c r="Z24" s="98"/>
      <c r="AA24" s="98"/>
      <c r="AB24" s="98"/>
      <c r="AC24" s="97"/>
      <c r="AD24" s="97"/>
      <c r="AE24" s="97" t="str">
        <f>VLOOKUP(B24,Sheet1!$B$739:$E$764,2,FALSE)</f>
        <v>ClickHere</v>
      </c>
    </row>
    <row r="25" spans="1:31" ht="43.5" customHeight="1">
      <c r="A25" s="92"/>
      <c r="B25" s="175" t="s">
        <v>1667</v>
      </c>
      <c r="C25" s="176"/>
      <c r="D25" s="176"/>
      <c r="E25" s="176"/>
      <c r="F25" s="176"/>
      <c r="G25" s="177"/>
      <c r="H25" s="60" t="s">
        <v>1667</v>
      </c>
      <c r="I25" s="60"/>
      <c r="J25" s="60"/>
      <c r="K25" s="93"/>
      <c r="L25" s="93"/>
      <c r="M25" s="93"/>
      <c r="N25" s="70" t="s">
        <v>581</v>
      </c>
      <c r="O25" s="70" t="s">
        <v>581</v>
      </c>
      <c r="P25" s="71">
        <v>0</v>
      </c>
      <c r="Q25" s="72">
        <f>IF(ISNA(VLOOKUP(H25,Sheet1!$L$2:$Q$37,2,FALSE)),0,VLOOKUP(H25,Sheet1!$L$2:$Q$37,2,FALSE))</f>
        <v>0</v>
      </c>
      <c r="R25" s="72">
        <f>IF(ISNA(VLOOKUP(H25,Sheet1!$L$2:$Q$37,3,FALSE)),0,VLOOKUP(H25,Sheet1!$L$2:$Q$37,3,FALSE))</f>
        <v>0</v>
      </c>
      <c r="S25" s="73">
        <f t="shared" si="1"/>
        <v>0</v>
      </c>
      <c r="T25" s="74">
        <f t="shared" si="0"/>
        <v>0</v>
      </c>
      <c r="U25" s="96"/>
      <c r="V25" s="96"/>
      <c r="W25" s="97"/>
      <c r="X25" s="98"/>
      <c r="Y25" s="98"/>
      <c r="Z25" s="98"/>
      <c r="AA25" s="98"/>
      <c r="AB25" s="98"/>
      <c r="AC25" s="97"/>
      <c r="AD25" s="97"/>
      <c r="AE25" s="97" t="str">
        <f>VLOOKUP(B25,Sheet1!$B$739:$E$764,2,FALSE)</f>
        <v>ClickHere</v>
      </c>
    </row>
    <row r="26" spans="1:19" ht="18.75" customHeight="1" thickBot="1">
      <c r="A26" s="4"/>
      <c r="B26" s="4"/>
      <c r="C26" s="4"/>
      <c r="D26" s="4"/>
      <c r="E26" s="4"/>
      <c r="F26" s="4"/>
      <c r="G26" s="4"/>
      <c r="H26" s="4"/>
      <c r="I26" s="4"/>
      <c r="J26" s="4"/>
      <c r="K26" s="4"/>
      <c r="L26" s="13"/>
      <c r="M26" s="5"/>
      <c r="N26" s="5"/>
      <c r="O26" s="6"/>
      <c r="P26" s="5"/>
      <c r="Q26" s="6"/>
      <c r="R26" s="20"/>
      <c r="S26" s="20"/>
    </row>
    <row r="27" spans="1:20" ht="15" thickBot="1">
      <c r="A27" s="4"/>
      <c r="B27" s="4"/>
      <c r="C27" s="4"/>
      <c r="D27" s="4"/>
      <c r="E27" s="4"/>
      <c r="F27" s="4"/>
      <c r="G27" s="4"/>
      <c r="H27" s="4"/>
      <c r="I27" s="4"/>
      <c r="J27" s="4"/>
      <c r="K27" s="4"/>
      <c r="L27" s="16" t="s">
        <v>1064</v>
      </c>
      <c r="M27" s="14"/>
      <c r="N27" s="14"/>
      <c r="O27" s="18"/>
      <c r="P27" s="105">
        <f>SUM(P11:P25)</f>
        <v>0</v>
      </c>
      <c r="Q27" s="105">
        <f>SUM(Q11:Q25)</f>
        <v>0</v>
      </c>
      <c r="R27" s="105">
        <f>SUM(R11:R25)</f>
        <v>0</v>
      </c>
      <c r="S27" s="105">
        <f>SUM(S11:S25)</f>
        <v>0</v>
      </c>
      <c r="T27" s="19">
        <f>SUM(T11:T25)</f>
        <v>0</v>
      </c>
    </row>
    <row r="28" spans="1:18" ht="24.75" thickBot="1">
      <c r="A28" s="4"/>
      <c r="B28" s="4"/>
      <c r="C28" s="4"/>
      <c r="D28" s="4"/>
      <c r="E28" s="4"/>
      <c r="F28" s="4"/>
      <c r="G28" s="4"/>
      <c r="H28" s="4"/>
      <c r="I28" s="4"/>
      <c r="J28" s="4"/>
      <c r="K28" s="4"/>
      <c r="L28" s="17" t="s">
        <v>1060</v>
      </c>
      <c r="M28" s="14"/>
      <c r="N28" s="41"/>
      <c r="O28" s="106">
        <f>SUM(T27)</f>
        <v>0</v>
      </c>
      <c r="P28" s="7"/>
      <c r="Q28" s="7"/>
      <c r="R28" s="7"/>
    </row>
    <row r="29" spans="1:18" ht="15" thickBot="1">
      <c r="A29" s="4"/>
      <c r="B29" s="4"/>
      <c r="C29" s="4"/>
      <c r="D29" s="4"/>
      <c r="E29" s="4"/>
      <c r="F29" s="4"/>
      <c r="G29" s="4"/>
      <c r="H29" s="4"/>
      <c r="I29" s="4"/>
      <c r="J29" s="4"/>
      <c r="K29" s="4"/>
      <c r="L29" s="16" t="s">
        <v>1063</v>
      </c>
      <c r="M29" s="14"/>
      <c r="N29" s="14"/>
      <c r="O29" s="107">
        <f>SUM(Q27-O28)</f>
        <v>0</v>
      </c>
      <c r="P29" s="7"/>
      <c r="Q29" s="242" t="s">
        <v>1066</v>
      </c>
      <c r="R29" s="243"/>
    </row>
    <row r="30" spans="17:18" ht="13.5" thickBot="1">
      <c r="Q30" s="244"/>
      <c r="R30" s="245"/>
    </row>
    <row r="31" ht="12.75"/>
    <row r="43" ht="12.75" hidden="1">
      <c r="AD43" s="99" t="s">
        <v>1667</v>
      </c>
    </row>
    <row r="44" ht="12.75" hidden="1">
      <c r="AD44" s="99" t="s">
        <v>567</v>
      </c>
    </row>
    <row r="45" ht="12.75" hidden="1">
      <c r="AD45" s="99" t="s">
        <v>1668</v>
      </c>
    </row>
    <row r="46" ht="12.75" hidden="1">
      <c r="AD46" s="99" t="s">
        <v>568</v>
      </c>
    </row>
    <row r="47" ht="12.75" hidden="1">
      <c r="AD47" s="99" t="s">
        <v>570</v>
      </c>
    </row>
    <row r="48" ht="12.75" hidden="1">
      <c r="AD48" s="99" t="s">
        <v>569</v>
      </c>
    </row>
    <row r="49" ht="12.75" hidden="1">
      <c r="AD49" s="99" t="s">
        <v>571</v>
      </c>
    </row>
    <row r="50" ht="12.75" hidden="1">
      <c r="AD50" s="99" t="s">
        <v>572</v>
      </c>
    </row>
    <row r="51" ht="12.75" hidden="1">
      <c r="AD51" s="99" t="s">
        <v>573</v>
      </c>
    </row>
    <row r="52" ht="12.75" hidden="1">
      <c r="AD52" s="99" t="s">
        <v>574</v>
      </c>
    </row>
    <row r="53" ht="12.75" hidden="1">
      <c r="AD53" s="99" t="s">
        <v>575</v>
      </c>
    </row>
    <row r="54" ht="12.75" hidden="1">
      <c r="AD54" s="99" t="s">
        <v>576</v>
      </c>
    </row>
    <row r="55" ht="12.75" hidden="1">
      <c r="AD55" s="99" t="s">
        <v>577</v>
      </c>
    </row>
    <row r="56" ht="12.75" hidden="1">
      <c r="AD56" s="99" t="s">
        <v>1669</v>
      </c>
    </row>
    <row r="57" ht="12.75" hidden="1">
      <c r="AD57" s="99" t="s">
        <v>578</v>
      </c>
    </row>
    <row r="58" ht="12.75" hidden="1">
      <c r="AD58" s="99" t="s">
        <v>1670</v>
      </c>
    </row>
    <row r="59" ht="12.75" hidden="1">
      <c r="AD59" s="99" t="s">
        <v>1044</v>
      </c>
    </row>
  </sheetData>
  <sheetProtection password="CC38" sheet="1" formatColumns="0" formatRows="0"/>
  <mergeCells count="21">
    <mergeCell ref="A1:K2"/>
    <mergeCell ref="A3:K3"/>
    <mergeCell ref="G5:H6"/>
    <mergeCell ref="B9:G9"/>
    <mergeCell ref="B10:G10"/>
    <mergeCell ref="B12:G12"/>
    <mergeCell ref="B11:G11"/>
    <mergeCell ref="Q29:R30"/>
    <mergeCell ref="B18:G18"/>
    <mergeCell ref="B19:G19"/>
    <mergeCell ref="B20:G20"/>
    <mergeCell ref="B21:G21"/>
    <mergeCell ref="B25:G25"/>
    <mergeCell ref="B13:G13"/>
    <mergeCell ref="B22:G22"/>
    <mergeCell ref="B16:G16"/>
    <mergeCell ref="B17:G17"/>
    <mergeCell ref="B24:G24"/>
    <mergeCell ref="B23:G23"/>
    <mergeCell ref="B14:G14"/>
    <mergeCell ref="B15:G15"/>
  </mergeCells>
  <conditionalFormatting sqref="R11:R25">
    <cfRule type="containsText" priority="4" dxfId="2" operator="containsText" stopIfTrue="1" text="Please Enter">
      <formula>NOT(ISERROR(SEARCH("Please Enter",R11)))</formula>
    </cfRule>
  </conditionalFormatting>
  <conditionalFormatting sqref="Q11:Q25">
    <cfRule type="cellIs" priority="1" dxfId="0" operator="equal" stopIfTrue="1">
      <formula>217</formula>
    </cfRule>
    <cfRule type="cellIs" priority="2" dxfId="0" operator="equal" stopIfTrue="1">
      <formula>199</formula>
    </cfRule>
  </conditionalFormatting>
  <dataValidations count="14">
    <dataValidation errorStyle="information" type="list" allowBlank="1" showInputMessage="1" showErrorMessage="1" promptTitle="Additional Detail" prompt="Please select the service from the list, you may need to scroll up if you see blank records.&#10;&#10;The fees to the right should now update automatically." errorTitle="Cannot Type Data" error="Please PRESS CANCEL and then pick the Parish from the Drop Down Menu. You may need to scroll up if there are blank records" sqref="H11:H25">
      <formula1>INDIRECT(SUBSTITUTE(AE11," ","_"))</formula1>
    </dataValidation>
    <dataValidation allowBlank="1" showInputMessage="1" showErrorMessage="1" promptTitle="Total Fees" prompt="This is the total chargeable fee, including statutory fees and any additional extras." sqref="S11:S25"/>
    <dataValidation errorStyle="information" allowBlank="1" showInputMessage="1" errorTitle="TEST" error="Please note that this sheet has not been updated with the test data as yet. This will be done before the final version is released." sqref="S27:T27 L27:R30"/>
    <dataValidation errorStyle="information" type="list" allowBlank="1" showInputMessage="1" showErrorMessage="1" promptTitle="Parish" prompt="Once you have selected your Benefice, a list of Parishes will appear here. You may need to scroll up the list if a Parish does not appear when you click the arrow." errorTitle="Cannot Type Data" error="Please PRESS CANCEL and then pick the Parish from the Drop Down Menu. You may need to scroll up if there are blank records" sqref="J11:J25">
      <formula1>INDIRECT(SUBSTITUTE($AD$11," ","_"))</formula1>
    </dataValidation>
    <dataValidation allowBlank="1" showInputMessage="1" showErrorMessage="1" promptTitle="Fees" prompt="If you charge extra for other fees, please enter them here." sqref="P11:P25"/>
    <dataValidation errorStyle="information" type="textLength" allowBlank="1" showInputMessage="1" showErrorMessage="1" error="XLBVal:6=-1570&#13;&#10;" sqref="M11:M25">
      <formula1>0</formula1>
      <formula2>300</formula2>
    </dataValidation>
    <dataValidation errorStyle="information" type="list" allowBlank="1" showInputMessage="1" showErrorMessage="1" promptTitle="Parish" prompt="Once you have selected your Benefice, a list of Parishes will appear here. You may need to scroll up the list if a Parish does not appear when you click the arrow." errorTitle="Cannot Type Data" error="Please PRESS CANCEL and then pick the Parish from the Drop Down Menu. You may need to scroll up if there are blank records" sqref="I11:I25">
      <formula1>INDIRECT(SUBSTITUTE($AD$15," ","_"))</formula1>
    </dataValidation>
    <dataValidation errorStyle="information" type="list" allowBlank="1" showInputMessage="1" showErrorMessage="1" errorTitle="Cannot Type Data" error="Please PRESS CANCEL and then pick either Yes or No from the Drop Down Menu" sqref="N11:O25">
      <formula1>$S$4:$S$5</formula1>
    </dataValidation>
    <dataValidation errorStyle="information" type="list" allowBlank="1" showInputMessage="1" showErrorMessage="1" promptTitle="Type of Service" prompt="Select the Type of Service from this menu. You will then be able to specify the specific service from the Additional Detail box." errorTitle="Cannot Type Data" error="Please PRESS CANCEL and then pick the Type of Service from the Drop Down Menu. " sqref="B11:G25">
      <formula1>Services3</formula1>
    </dataValidation>
    <dataValidation allowBlank="1" showInputMessage="1" showErrorMessage="1" promptTitle="Fees" prompt="Once you have selected a service, this information will populate automatically." sqref="Q11:R25"/>
    <dataValidation errorStyle="information" type="textLength" allowBlank="1" showInputMessage="1" showErrorMessage="1" error="XLBVal:6=-6891.5&#13;&#10;" sqref="M10">
      <formula1>0</formula1>
      <formula2>300</formula2>
    </dataValidation>
    <dataValidation errorStyle="information" type="textLength" allowBlank="1" showInputMessage="1" showErrorMessage="1" error="XLBVal:6=-5911&#13;&#10;" sqref="M9">
      <formula1>0</formula1>
      <formula2>300</formula2>
    </dataValidation>
    <dataValidation errorStyle="information" type="list" allowBlank="1" showInputMessage="1" showErrorMessage="1" errorTitle="TEST" error="Please note that this sheet has not been updated with the test data as yet. This will be done before the final version is released." sqref="A26:K30 L26:R26">
      <formula1>$S$16</formula1>
    </dataValidation>
    <dataValidation errorStyle="information" allowBlank="1" showInputMessage="1" showErrorMessage="1" errorTitle="TEST" error="Please note that this sheet has not been updated with the test data as yet. This will be done before the final version is released." sqref="A1:S8"/>
  </dataValidations>
  <printOptions/>
  <pageMargins left="0.75" right="0.54" top="1" bottom="0.61" header="0.5" footer="0.5"/>
  <pageSetup fitToHeight="1" fitToWidth="1" horizontalDpi="600" verticalDpi="600" orientation="landscape" scale="43" r:id="rId2"/>
  <drawing r:id="rId1"/>
</worksheet>
</file>

<file path=xl/worksheets/sheet5.xml><?xml version="1.0" encoding="utf-8"?>
<worksheet xmlns="http://schemas.openxmlformats.org/spreadsheetml/2006/main" xmlns:r="http://schemas.openxmlformats.org/officeDocument/2006/relationships">
  <sheetPr codeName="Sheet8">
    <pageSetUpPr fitToPage="1"/>
  </sheetPr>
  <dimension ref="A1:AE59"/>
  <sheetViews>
    <sheetView zoomScale="75" zoomScaleNormal="75" zoomScalePageLayoutView="0" workbookViewId="0" topLeftCell="A1">
      <selection activeCell="A3" sqref="A3:K3"/>
    </sheetView>
  </sheetViews>
  <sheetFormatPr defaultColWidth="0" defaultRowHeight="12.75" zeroHeight="1"/>
  <cols>
    <col min="1" max="1" width="12.00390625" style="0" customWidth="1"/>
    <col min="2" max="6" width="3.140625" style="0" bestFit="1" customWidth="1"/>
    <col min="7" max="7" width="28.57421875" style="0" customWidth="1"/>
    <col min="8" max="8" width="39.00390625" style="0" customWidth="1"/>
    <col min="9" max="9" width="3.421875" style="0" hidden="1" customWidth="1"/>
    <col min="10" max="10" width="23.00390625" style="0" customWidth="1"/>
    <col min="11" max="11" width="27.57421875" style="0" customWidth="1"/>
    <col min="12" max="12" width="32.8515625" style="0" customWidth="1"/>
    <col min="13" max="13" width="32.421875" style="0" customWidth="1"/>
    <col min="14" max="14" width="24.28125" style="0" customWidth="1"/>
    <col min="15" max="15" width="14.00390625" style="0" bestFit="1" customWidth="1"/>
    <col min="16" max="16" width="13.140625" style="0" bestFit="1" customWidth="1"/>
    <col min="17" max="17" width="18.8515625" style="0" customWidth="1"/>
    <col min="18" max="19" width="12.140625" style="0" bestFit="1" customWidth="1"/>
    <col min="20" max="20" width="2.00390625" style="0" customWidth="1"/>
    <col min="21" max="25" width="9.140625" style="95" hidden="1" customWidth="1"/>
    <col min="26" max="26" width="2.28125" style="95" hidden="1" customWidth="1"/>
    <col min="27" max="28" width="9.140625" style="95" hidden="1" customWidth="1"/>
    <col min="29" max="29" width="6.57421875" style="95" hidden="1" customWidth="1"/>
    <col min="30" max="30" width="78.28125" style="95" hidden="1" customWidth="1"/>
    <col min="31" max="31" width="9.140625" style="95" hidden="1" customWidth="1"/>
    <col min="32" max="33" width="9.140625" style="0" hidden="1" customWidth="1"/>
    <col min="34" max="16384" width="0" style="0" hidden="1" customWidth="1"/>
  </cols>
  <sheetData>
    <row r="1" spans="1:14" ht="12.75" customHeight="1">
      <c r="A1" s="228" t="s">
        <v>1767</v>
      </c>
      <c r="B1" s="228"/>
      <c r="C1" s="228"/>
      <c r="D1" s="228"/>
      <c r="E1" s="228"/>
      <c r="F1" s="228"/>
      <c r="G1" s="228"/>
      <c r="H1" s="228"/>
      <c r="I1" s="228"/>
      <c r="J1" s="228"/>
      <c r="K1" s="228"/>
      <c r="L1" s="52"/>
      <c r="M1" s="10"/>
      <c r="N1" s="10"/>
    </row>
    <row r="2" spans="1:14" ht="12.75" customHeight="1">
      <c r="A2" s="228"/>
      <c r="B2" s="228"/>
      <c r="C2" s="228"/>
      <c r="D2" s="228"/>
      <c r="E2" s="228"/>
      <c r="F2" s="228"/>
      <c r="G2" s="228"/>
      <c r="H2" s="228"/>
      <c r="I2" s="228"/>
      <c r="J2" s="228"/>
      <c r="K2" s="228"/>
      <c r="L2" s="52"/>
      <c r="M2" s="10"/>
      <c r="N2" s="10"/>
    </row>
    <row r="3" spans="1:11" ht="15.75">
      <c r="A3" s="234" t="s">
        <v>1049</v>
      </c>
      <c r="B3" s="235"/>
      <c r="C3" s="235"/>
      <c r="D3" s="235"/>
      <c r="E3" s="235"/>
      <c r="F3" s="235"/>
      <c r="G3" s="235"/>
      <c r="H3" s="235"/>
      <c r="I3" s="235"/>
      <c r="J3" s="235"/>
      <c r="K3" s="235"/>
    </row>
    <row r="4" spans="10:19" ht="13.5" thickBot="1">
      <c r="J4" s="2"/>
      <c r="S4" s="95" t="s">
        <v>580</v>
      </c>
    </row>
    <row r="5" spans="7:19" ht="12.75" customHeight="1">
      <c r="G5" s="246" t="s">
        <v>1067</v>
      </c>
      <c r="H5" s="247"/>
      <c r="I5" s="58"/>
      <c r="J5" s="21"/>
      <c r="K5" s="21"/>
      <c r="L5" s="21"/>
      <c r="S5" s="95" t="s">
        <v>581</v>
      </c>
    </row>
    <row r="6" spans="7:12" ht="13.5" customHeight="1" thickBot="1">
      <c r="G6" s="248"/>
      <c r="H6" s="249"/>
      <c r="I6" s="58"/>
      <c r="J6" s="21"/>
      <c r="K6" s="21"/>
      <c r="L6" s="21"/>
    </row>
    <row r="7" ht="12.75">
      <c r="J7" s="2"/>
    </row>
    <row r="8" spans="1:15" ht="12.75">
      <c r="A8" s="53" t="str">
        <f>'Page 1'!C8</f>
        <v>Select Benefice</v>
      </c>
      <c r="J8" s="4"/>
      <c r="K8" s="4"/>
      <c r="L8" s="4"/>
      <c r="M8" s="4"/>
      <c r="N8" s="4"/>
      <c r="O8" s="4"/>
    </row>
    <row r="9" spans="1:28" ht="93" customHeight="1">
      <c r="A9" s="102" t="s">
        <v>1042</v>
      </c>
      <c r="B9" s="231" t="s">
        <v>1047</v>
      </c>
      <c r="C9" s="231"/>
      <c r="D9" s="231"/>
      <c r="E9" s="231"/>
      <c r="F9" s="231"/>
      <c r="G9" s="231"/>
      <c r="H9" s="103" t="s">
        <v>1022</v>
      </c>
      <c r="I9" s="103" t="s">
        <v>1069</v>
      </c>
      <c r="J9" s="102" t="s">
        <v>1760</v>
      </c>
      <c r="K9" s="102" t="s">
        <v>1008</v>
      </c>
      <c r="L9" s="102" t="s">
        <v>1007</v>
      </c>
      <c r="M9" s="102" t="s">
        <v>372</v>
      </c>
      <c r="N9" s="102" t="s">
        <v>1011</v>
      </c>
      <c r="O9" s="102" t="s">
        <v>370</v>
      </c>
      <c r="P9" s="102" t="s">
        <v>1010</v>
      </c>
      <c r="Q9" s="102" t="s">
        <v>371</v>
      </c>
      <c r="R9" s="102" t="s">
        <v>1058</v>
      </c>
      <c r="S9" s="102" t="s">
        <v>1048</v>
      </c>
      <c r="T9" s="1"/>
      <c r="AB9" s="95" t="s">
        <v>580</v>
      </c>
    </row>
    <row r="10" spans="1:28" ht="27.75" customHeight="1">
      <c r="A10" s="89" t="s">
        <v>1061</v>
      </c>
      <c r="B10" s="178" t="s">
        <v>1676</v>
      </c>
      <c r="C10" s="179"/>
      <c r="D10" s="179"/>
      <c r="E10" s="179"/>
      <c r="F10" s="179"/>
      <c r="G10" s="180"/>
      <c r="H10" s="90" t="s">
        <v>1676</v>
      </c>
      <c r="I10" s="90" t="s">
        <v>1676</v>
      </c>
      <c r="J10" s="91"/>
      <c r="K10" s="87" t="s">
        <v>1057</v>
      </c>
      <c r="L10" s="87" t="s">
        <v>1057</v>
      </c>
      <c r="M10" s="87" t="s">
        <v>1057</v>
      </c>
      <c r="N10" s="87" t="s">
        <v>582</v>
      </c>
      <c r="O10" s="87" t="s">
        <v>582</v>
      </c>
      <c r="P10" s="88" t="s">
        <v>1009</v>
      </c>
      <c r="Q10" s="87" t="s">
        <v>1046</v>
      </c>
      <c r="R10" s="87" t="s">
        <v>1046</v>
      </c>
      <c r="S10" s="87" t="s">
        <v>1046</v>
      </c>
      <c r="T10" s="20"/>
      <c r="AB10" s="95" t="s">
        <v>581</v>
      </c>
    </row>
    <row r="11" spans="1:31" ht="44.25" customHeight="1">
      <c r="A11" s="92"/>
      <c r="B11" s="175" t="s">
        <v>1667</v>
      </c>
      <c r="C11" s="176"/>
      <c r="D11" s="176"/>
      <c r="E11" s="176"/>
      <c r="F11" s="176"/>
      <c r="G11" s="177"/>
      <c r="H11" s="60" t="s">
        <v>1667</v>
      </c>
      <c r="I11" s="60"/>
      <c r="J11" s="60"/>
      <c r="K11" s="93"/>
      <c r="L11" s="93"/>
      <c r="M11" s="93"/>
      <c r="N11" s="70" t="s">
        <v>581</v>
      </c>
      <c r="O11" s="70" t="s">
        <v>581</v>
      </c>
      <c r="P11" s="71">
        <v>0</v>
      </c>
      <c r="Q11" s="72">
        <f>IF(ISNA(VLOOKUP(H11,Sheet1!$L$2:$Q$37,2,FALSE)),0,VLOOKUP(H11,Sheet1!$L$2:$Q$37,2,FALSE))</f>
        <v>0</v>
      </c>
      <c r="R11" s="72">
        <f>IF(ISNA(VLOOKUP(H11,Sheet1!$L$2:$Q$37,3,FALSE)),0,VLOOKUP(H11,Sheet1!$L$2:$Q$37,3,FALSE))</f>
        <v>0</v>
      </c>
      <c r="S11" s="73">
        <f>SUM(Q11+R11+P11)</f>
        <v>0</v>
      </c>
      <c r="T11" s="74">
        <f aca="true" t="shared" si="0" ref="T11:T25">IF(N11="Yes",Q11,0)</f>
        <v>0</v>
      </c>
      <c r="U11" s="96"/>
      <c r="V11" s="96"/>
      <c r="W11" s="97"/>
      <c r="X11" s="98"/>
      <c r="Y11" s="98"/>
      <c r="Z11" s="98"/>
      <c r="AA11" s="98"/>
      <c r="AB11" s="98"/>
      <c r="AC11" s="97"/>
      <c r="AD11" s="97" t="e">
        <f>VLOOKUP(A8,Sheet1!C576:D738,2,FALSE)</f>
        <v>#N/A</v>
      </c>
      <c r="AE11" s="97" t="str">
        <f>VLOOKUP(B11,Sheet1!$B$739:$E$764,2,FALSE)</f>
        <v>ClickHere</v>
      </c>
    </row>
    <row r="12" spans="1:31" ht="44.25" customHeight="1">
      <c r="A12" s="92"/>
      <c r="B12" s="175" t="s">
        <v>1667</v>
      </c>
      <c r="C12" s="176"/>
      <c r="D12" s="176"/>
      <c r="E12" s="176"/>
      <c r="F12" s="176"/>
      <c r="G12" s="177"/>
      <c r="H12" s="60" t="s">
        <v>1667</v>
      </c>
      <c r="I12" s="60"/>
      <c r="J12" s="60"/>
      <c r="K12" s="93"/>
      <c r="L12" s="93"/>
      <c r="M12" s="93"/>
      <c r="N12" s="70" t="s">
        <v>581</v>
      </c>
      <c r="O12" s="70" t="s">
        <v>581</v>
      </c>
      <c r="P12" s="71">
        <v>0</v>
      </c>
      <c r="Q12" s="72">
        <f>IF(ISNA(VLOOKUP(H12,Sheet1!$L$2:$Q$37,2,FALSE)),0,VLOOKUP(H12,Sheet1!$L$2:$Q$37,2,FALSE))</f>
        <v>0</v>
      </c>
      <c r="R12" s="72">
        <f>IF(ISNA(VLOOKUP(H12,Sheet1!$L$2:$Q$37,3,FALSE)),0,VLOOKUP(H12,Sheet1!$L$2:$Q$37,3,FALSE))</f>
        <v>0</v>
      </c>
      <c r="S12" s="73">
        <f aca="true" t="shared" si="1" ref="S12:S25">SUM(Q12+R12+P12)</f>
        <v>0</v>
      </c>
      <c r="T12" s="74">
        <f t="shared" si="0"/>
        <v>0</v>
      </c>
      <c r="U12" s="96"/>
      <c r="V12" s="96"/>
      <c r="W12" s="97"/>
      <c r="X12" s="98"/>
      <c r="Y12" s="98"/>
      <c r="Z12" s="98"/>
      <c r="AA12" s="98"/>
      <c r="AB12" s="98"/>
      <c r="AC12" s="97"/>
      <c r="AD12" s="97"/>
      <c r="AE12" s="97" t="str">
        <f>VLOOKUP(B12,Sheet1!$B$739:$E$764,2,FALSE)</f>
        <v>ClickHere</v>
      </c>
    </row>
    <row r="13" spans="1:31" ht="44.25" customHeight="1">
      <c r="A13" s="92"/>
      <c r="B13" s="175" t="s">
        <v>1667</v>
      </c>
      <c r="C13" s="176"/>
      <c r="D13" s="176"/>
      <c r="E13" s="176"/>
      <c r="F13" s="176"/>
      <c r="G13" s="177"/>
      <c r="H13" s="60" t="s">
        <v>1667</v>
      </c>
      <c r="I13" s="60"/>
      <c r="J13" s="60"/>
      <c r="K13" s="93"/>
      <c r="L13" s="93"/>
      <c r="M13" s="93"/>
      <c r="N13" s="70" t="s">
        <v>581</v>
      </c>
      <c r="O13" s="70" t="s">
        <v>581</v>
      </c>
      <c r="P13" s="71">
        <v>0</v>
      </c>
      <c r="Q13" s="72">
        <f>IF(ISNA(VLOOKUP(H13,Sheet1!$L$2:$Q$37,2,FALSE)),0,VLOOKUP(H13,Sheet1!$L$2:$Q$37,2,FALSE))</f>
        <v>0</v>
      </c>
      <c r="R13" s="72">
        <f>IF(ISNA(VLOOKUP(H13,Sheet1!$L$2:$Q$37,3,FALSE)),0,VLOOKUP(H13,Sheet1!$L$2:$Q$37,3,FALSE))</f>
        <v>0</v>
      </c>
      <c r="S13" s="73">
        <f t="shared" si="1"/>
        <v>0</v>
      </c>
      <c r="T13" s="74">
        <f t="shared" si="0"/>
        <v>0</v>
      </c>
      <c r="U13" s="96"/>
      <c r="V13" s="96"/>
      <c r="W13" s="97"/>
      <c r="X13" s="98"/>
      <c r="Y13" s="98"/>
      <c r="Z13" s="98"/>
      <c r="AA13" s="98"/>
      <c r="AB13" s="98"/>
      <c r="AC13" s="97"/>
      <c r="AD13" s="97"/>
      <c r="AE13" s="97" t="str">
        <f>VLOOKUP(B13,Sheet1!$B$739:$E$764,2,FALSE)</f>
        <v>ClickHere</v>
      </c>
    </row>
    <row r="14" spans="1:31" ht="44.25" customHeight="1">
      <c r="A14" s="92"/>
      <c r="B14" s="175" t="s">
        <v>1667</v>
      </c>
      <c r="C14" s="176"/>
      <c r="D14" s="176"/>
      <c r="E14" s="176"/>
      <c r="F14" s="176"/>
      <c r="G14" s="177"/>
      <c r="H14" s="60" t="s">
        <v>1667</v>
      </c>
      <c r="I14" s="60"/>
      <c r="J14" s="60"/>
      <c r="K14" s="93"/>
      <c r="L14" s="93"/>
      <c r="M14" s="93"/>
      <c r="N14" s="70" t="s">
        <v>581</v>
      </c>
      <c r="O14" s="70" t="s">
        <v>581</v>
      </c>
      <c r="P14" s="71">
        <v>0</v>
      </c>
      <c r="Q14" s="72">
        <f>IF(ISNA(VLOOKUP(H14,Sheet1!$L$2:$Q$37,2,FALSE)),0,VLOOKUP(H14,Sheet1!$L$2:$Q$37,2,FALSE))</f>
        <v>0</v>
      </c>
      <c r="R14" s="72">
        <f>IF(ISNA(VLOOKUP(H14,Sheet1!$L$2:$Q$37,3,FALSE)),0,VLOOKUP(H14,Sheet1!$L$2:$Q$37,3,FALSE))</f>
        <v>0</v>
      </c>
      <c r="S14" s="73">
        <f t="shared" si="1"/>
        <v>0</v>
      </c>
      <c r="T14" s="74">
        <f t="shared" si="0"/>
        <v>0</v>
      </c>
      <c r="U14" s="96"/>
      <c r="V14" s="96"/>
      <c r="W14" s="97"/>
      <c r="X14" s="98"/>
      <c r="Y14" s="98"/>
      <c r="Z14" s="98"/>
      <c r="AA14" s="98"/>
      <c r="AB14" s="98"/>
      <c r="AC14" s="97"/>
      <c r="AD14" s="97"/>
      <c r="AE14" s="97" t="str">
        <f>VLOOKUP(B14,Sheet1!$B$739:$E$764,2,FALSE)</f>
        <v>ClickHere</v>
      </c>
    </row>
    <row r="15" spans="1:31" ht="44.25" customHeight="1">
      <c r="A15" s="92"/>
      <c r="B15" s="175" t="s">
        <v>1667</v>
      </c>
      <c r="C15" s="176"/>
      <c r="D15" s="176"/>
      <c r="E15" s="176"/>
      <c r="F15" s="176"/>
      <c r="G15" s="177"/>
      <c r="H15" s="60" t="s">
        <v>1667</v>
      </c>
      <c r="I15" s="60"/>
      <c r="J15" s="60"/>
      <c r="K15" s="93"/>
      <c r="L15" s="93"/>
      <c r="M15" s="93"/>
      <c r="N15" s="70" t="s">
        <v>581</v>
      </c>
      <c r="O15" s="70" t="s">
        <v>581</v>
      </c>
      <c r="P15" s="71">
        <v>0</v>
      </c>
      <c r="Q15" s="72">
        <f>IF(ISNA(VLOOKUP(H15,Sheet1!$L$2:$Q$37,2,FALSE)),0,VLOOKUP(H15,Sheet1!$L$2:$Q$37,2,FALSE))</f>
        <v>0</v>
      </c>
      <c r="R15" s="72">
        <f>IF(ISNA(VLOOKUP(H15,Sheet1!$L$2:$Q$37,3,FALSE)),0,VLOOKUP(H15,Sheet1!$L$2:$Q$37,3,FALSE))</f>
        <v>0</v>
      </c>
      <c r="S15" s="73">
        <f t="shared" si="1"/>
        <v>0</v>
      </c>
      <c r="T15" s="74">
        <f t="shared" si="0"/>
        <v>0</v>
      </c>
      <c r="U15" s="96"/>
      <c r="V15" s="96"/>
      <c r="W15" s="97"/>
      <c r="X15" s="98"/>
      <c r="Y15" s="98"/>
      <c r="Z15" s="98"/>
      <c r="AA15" s="98"/>
      <c r="AB15" s="98"/>
      <c r="AC15" s="97"/>
      <c r="AD15" s="97"/>
      <c r="AE15" s="97" t="str">
        <f>VLOOKUP(B15,Sheet1!$B$739:$E$764,2,FALSE)</f>
        <v>ClickHere</v>
      </c>
    </row>
    <row r="16" spans="1:31" ht="44.25" customHeight="1">
      <c r="A16" s="92"/>
      <c r="B16" s="175" t="s">
        <v>1667</v>
      </c>
      <c r="C16" s="176"/>
      <c r="D16" s="176"/>
      <c r="E16" s="176"/>
      <c r="F16" s="176"/>
      <c r="G16" s="177"/>
      <c r="H16" s="60" t="s">
        <v>1667</v>
      </c>
      <c r="I16" s="60"/>
      <c r="J16" s="60"/>
      <c r="K16" s="93"/>
      <c r="L16" s="93"/>
      <c r="M16" s="93"/>
      <c r="N16" s="70" t="s">
        <v>581</v>
      </c>
      <c r="O16" s="70" t="s">
        <v>581</v>
      </c>
      <c r="P16" s="71">
        <v>0</v>
      </c>
      <c r="Q16" s="72">
        <f>IF(ISNA(VLOOKUP(H16,Sheet1!$L$2:$Q$37,2,FALSE)),0,VLOOKUP(H16,Sheet1!$L$2:$Q$37,2,FALSE))</f>
        <v>0</v>
      </c>
      <c r="R16" s="72">
        <f>IF(ISNA(VLOOKUP(H16,Sheet1!$L$2:$Q$37,3,FALSE)),0,VLOOKUP(H16,Sheet1!$L$2:$Q$37,3,FALSE))</f>
        <v>0</v>
      </c>
      <c r="S16" s="73">
        <f t="shared" si="1"/>
        <v>0</v>
      </c>
      <c r="T16" s="74">
        <f t="shared" si="0"/>
        <v>0</v>
      </c>
      <c r="U16" s="96"/>
      <c r="V16" s="96"/>
      <c r="W16" s="97"/>
      <c r="X16" s="98"/>
      <c r="Y16" s="98"/>
      <c r="Z16" s="98"/>
      <c r="AA16" s="98"/>
      <c r="AB16" s="98"/>
      <c r="AC16" s="97"/>
      <c r="AD16" s="97"/>
      <c r="AE16" s="97" t="str">
        <f>VLOOKUP(B16,Sheet1!$B$739:$E$764,2,FALSE)</f>
        <v>ClickHere</v>
      </c>
    </row>
    <row r="17" spans="1:31" ht="44.25" customHeight="1">
      <c r="A17" s="92"/>
      <c r="B17" s="175" t="s">
        <v>1667</v>
      </c>
      <c r="C17" s="176"/>
      <c r="D17" s="176"/>
      <c r="E17" s="176"/>
      <c r="F17" s="176"/>
      <c r="G17" s="177"/>
      <c r="H17" s="60" t="s">
        <v>1667</v>
      </c>
      <c r="I17" s="60"/>
      <c r="J17" s="60"/>
      <c r="K17" s="93"/>
      <c r="L17" s="93"/>
      <c r="M17" s="93"/>
      <c r="N17" s="70" t="s">
        <v>581</v>
      </c>
      <c r="O17" s="70" t="s">
        <v>581</v>
      </c>
      <c r="P17" s="71">
        <v>0</v>
      </c>
      <c r="Q17" s="72">
        <f>IF(ISNA(VLOOKUP(H17,Sheet1!$L$2:$Q$37,2,FALSE)),0,VLOOKUP(H17,Sheet1!$L$2:$Q$37,2,FALSE))</f>
        <v>0</v>
      </c>
      <c r="R17" s="72">
        <f>IF(ISNA(VLOOKUP(H17,Sheet1!$L$2:$Q$37,3,FALSE)),0,VLOOKUP(H17,Sheet1!$L$2:$Q$37,3,FALSE))</f>
        <v>0</v>
      </c>
      <c r="S17" s="73">
        <f t="shared" si="1"/>
        <v>0</v>
      </c>
      <c r="T17" s="74">
        <f t="shared" si="0"/>
        <v>0</v>
      </c>
      <c r="U17" s="96"/>
      <c r="V17" s="96"/>
      <c r="W17" s="97"/>
      <c r="X17" s="98"/>
      <c r="Y17" s="98"/>
      <c r="Z17" s="98"/>
      <c r="AA17" s="98"/>
      <c r="AB17" s="98"/>
      <c r="AC17" s="97"/>
      <c r="AD17" s="97"/>
      <c r="AE17" s="97" t="str">
        <f>VLOOKUP(B17,Sheet1!$B$739:$E$764,2,FALSE)</f>
        <v>ClickHere</v>
      </c>
    </row>
    <row r="18" spans="1:31" ht="44.25" customHeight="1">
      <c r="A18" s="92"/>
      <c r="B18" s="175" t="s">
        <v>1667</v>
      </c>
      <c r="C18" s="176"/>
      <c r="D18" s="176"/>
      <c r="E18" s="176"/>
      <c r="F18" s="176"/>
      <c r="G18" s="177"/>
      <c r="H18" s="60" t="s">
        <v>1667</v>
      </c>
      <c r="I18" s="60"/>
      <c r="J18" s="60"/>
      <c r="K18" s="93"/>
      <c r="L18" s="93"/>
      <c r="M18" s="93"/>
      <c r="N18" s="70" t="s">
        <v>581</v>
      </c>
      <c r="O18" s="70" t="s">
        <v>581</v>
      </c>
      <c r="P18" s="71">
        <v>0</v>
      </c>
      <c r="Q18" s="72">
        <f>IF(ISNA(VLOOKUP(H18,Sheet1!$L$2:$Q$37,2,FALSE)),0,VLOOKUP(H18,Sheet1!$L$2:$Q$37,2,FALSE))</f>
        <v>0</v>
      </c>
      <c r="R18" s="72">
        <f>IF(ISNA(VLOOKUP(H18,Sheet1!$L$2:$Q$37,3,FALSE)),0,VLOOKUP(H18,Sheet1!$L$2:$Q$37,3,FALSE))</f>
        <v>0</v>
      </c>
      <c r="S18" s="73">
        <f t="shared" si="1"/>
        <v>0</v>
      </c>
      <c r="T18" s="74">
        <f t="shared" si="0"/>
        <v>0</v>
      </c>
      <c r="U18" s="96"/>
      <c r="V18" s="96"/>
      <c r="W18" s="97"/>
      <c r="X18" s="98"/>
      <c r="Y18" s="98"/>
      <c r="Z18" s="98"/>
      <c r="AA18" s="98"/>
      <c r="AB18" s="98"/>
      <c r="AC18" s="97"/>
      <c r="AD18" s="97"/>
      <c r="AE18" s="97" t="str">
        <f>VLOOKUP(B18,Sheet1!$B$739:$E$764,2,FALSE)</f>
        <v>ClickHere</v>
      </c>
    </row>
    <row r="19" spans="1:31" ht="44.25" customHeight="1">
      <c r="A19" s="92"/>
      <c r="B19" s="175" t="s">
        <v>1667</v>
      </c>
      <c r="C19" s="176"/>
      <c r="D19" s="176"/>
      <c r="E19" s="176"/>
      <c r="F19" s="176"/>
      <c r="G19" s="177"/>
      <c r="H19" s="60" t="s">
        <v>1667</v>
      </c>
      <c r="I19" s="60"/>
      <c r="J19" s="60"/>
      <c r="K19" s="93"/>
      <c r="L19" s="93"/>
      <c r="M19" s="93"/>
      <c r="N19" s="70" t="s">
        <v>581</v>
      </c>
      <c r="O19" s="70" t="s">
        <v>581</v>
      </c>
      <c r="P19" s="71">
        <v>0</v>
      </c>
      <c r="Q19" s="72">
        <f>IF(ISNA(VLOOKUP(H19,Sheet1!$L$2:$Q$37,2,FALSE)),0,VLOOKUP(H19,Sheet1!$L$2:$Q$37,2,FALSE))</f>
        <v>0</v>
      </c>
      <c r="R19" s="72">
        <f>IF(ISNA(VLOOKUP(H19,Sheet1!$L$2:$Q$37,3,FALSE)),0,VLOOKUP(H19,Sheet1!$L$2:$Q$37,3,FALSE))</f>
        <v>0</v>
      </c>
      <c r="S19" s="73">
        <f t="shared" si="1"/>
        <v>0</v>
      </c>
      <c r="T19" s="74">
        <f t="shared" si="0"/>
        <v>0</v>
      </c>
      <c r="U19" s="96"/>
      <c r="V19" s="96"/>
      <c r="W19" s="97"/>
      <c r="X19" s="98"/>
      <c r="Y19" s="98"/>
      <c r="Z19" s="98"/>
      <c r="AA19" s="98"/>
      <c r="AB19" s="98"/>
      <c r="AC19" s="97"/>
      <c r="AD19" s="97"/>
      <c r="AE19" s="97" t="str">
        <f>VLOOKUP(B19,Sheet1!$B$739:$E$764,2,FALSE)</f>
        <v>ClickHere</v>
      </c>
    </row>
    <row r="20" spans="1:31" ht="44.25" customHeight="1">
      <c r="A20" s="92"/>
      <c r="B20" s="175" t="s">
        <v>1667</v>
      </c>
      <c r="C20" s="176"/>
      <c r="D20" s="176"/>
      <c r="E20" s="176"/>
      <c r="F20" s="176"/>
      <c r="G20" s="177"/>
      <c r="H20" s="60" t="s">
        <v>1667</v>
      </c>
      <c r="I20" s="60"/>
      <c r="J20" s="60"/>
      <c r="K20" s="93"/>
      <c r="L20" s="93"/>
      <c r="M20" s="93"/>
      <c r="N20" s="70" t="s">
        <v>581</v>
      </c>
      <c r="O20" s="70" t="s">
        <v>581</v>
      </c>
      <c r="P20" s="71">
        <v>0</v>
      </c>
      <c r="Q20" s="72">
        <f>IF(ISNA(VLOOKUP(H20,Sheet1!$L$2:$Q$37,2,FALSE)),0,VLOOKUP(H20,Sheet1!$L$2:$Q$37,2,FALSE))</f>
        <v>0</v>
      </c>
      <c r="R20" s="72">
        <f>IF(ISNA(VLOOKUP(H20,Sheet1!$L$2:$Q$37,3,FALSE)),0,VLOOKUP(H20,Sheet1!$L$2:$Q$37,3,FALSE))</f>
        <v>0</v>
      </c>
      <c r="S20" s="73">
        <f t="shared" si="1"/>
        <v>0</v>
      </c>
      <c r="T20" s="74">
        <f t="shared" si="0"/>
        <v>0</v>
      </c>
      <c r="U20" s="96"/>
      <c r="V20" s="96"/>
      <c r="W20" s="97"/>
      <c r="X20" s="98"/>
      <c r="Y20" s="98"/>
      <c r="Z20" s="98"/>
      <c r="AA20" s="98"/>
      <c r="AB20" s="98"/>
      <c r="AC20" s="97"/>
      <c r="AD20" s="97"/>
      <c r="AE20" s="97" t="str">
        <f>VLOOKUP(B20,Sheet1!$B$739:$E$764,2,FALSE)</f>
        <v>ClickHere</v>
      </c>
    </row>
    <row r="21" spans="1:31" ht="44.25" customHeight="1">
      <c r="A21" s="92"/>
      <c r="B21" s="175" t="s">
        <v>1667</v>
      </c>
      <c r="C21" s="176"/>
      <c r="D21" s="176"/>
      <c r="E21" s="176"/>
      <c r="F21" s="176"/>
      <c r="G21" s="177"/>
      <c r="H21" s="60" t="s">
        <v>1667</v>
      </c>
      <c r="I21" s="60"/>
      <c r="J21" s="60"/>
      <c r="K21" s="93"/>
      <c r="L21" s="93"/>
      <c r="M21" s="93"/>
      <c r="N21" s="70" t="s">
        <v>581</v>
      </c>
      <c r="O21" s="70" t="s">
        <v>581</v>
      </c>
      <c r="P21" s="71">
        <v>0</v>
      </c>
      <c r="Q21" s="72">
        <f>IF(ISNA(VLOOKUP(H21,Sheet1!$L$2:$Q$37,2,FALSE)),0,VLOOKUP(H21,Sheet1!$L$2:$Q$37,2,FALSE))</f>
        <v>0</v>
      </c>
      <c r="R21" s="72">
        <f>IF(ISNA(VLOOKUP(H21,Sheet1!$L$2:$Q$37,3,FALSE)),0,VLOOKUP(H21,Sheet1!$L$2:$Q$37,3,FALSE))</f>
        <v>0</v>
      </c>
      <c r="S21" s="73">
        <f t="shared" si="1"/>
        <v>0</v>
      </c>
      <c r="T21" s="74">
        <f t="shared" si="0"/>
        <v>0</v>
      </c>
      <c r="U21" s="96"/>
      <c r="V21" s="96"/>
      <c r="W21" s="97"/>
      <c r="X21" s="98"/>
      <c r="Y21" s="98"/>
      <c r="Z21" s="98"/>
      <c r="AA21" s="98"/>
      <c r="AB21" s="98"/>
      <c r="AC21" s="97"/>
      <c r="AD21" s="97"/>
      <c r="AE21" s="97" t="str">
        <f>VLOOKUP(B21,Sheet1!$B$739:$E$764,2,FALSE)</f>
        <v>ClickHere</v>
      </c>
    </row>
    <row r="22" spans="1:31" ht="44.25" customHeight="1">
      <c r="A22" s="92"/>
      <c r="B22" s="175" t="s">
        <v>1667</v>
      </c>
      <c r="C22" s="176"/>
      <c r="D22" s="176"/>
      <c r="E22" s="176"/>
      <c r="F22" s="176"/>
      <c r="G22" s="177"/>
      <c r="H22" s="60" t="s">
        <v>1667</v>
      </c>
      <c r="I22" s="60"/>
      <c r="J22" s="60"/>
      <c r="K22" s="93"/>
      <c r="L22" s="93"/>
      <c r="M22" s="93"/>
      <c r="N22" s="70" t="s">
        <v>581</v>
      </c>
      <c r="O22" s="70" t="s">
        <v>581</v>
      </c>
      <c r="P22" s="71">
        <v>0</v>
      </c>
      <c r="Q22" s="72">
        <f>IF(ISNA(VLOOKUP(H22,Sheet1!$L$2:$Q$37,2,FALSE)),0,VLOOKUP(H22,Sheet1!$L$2:$Q$37,2,FALSE))</f>
        <v>0</v>
      </c>
      <c r="R22" s="72">
        <f>IF(ISNA(VLOOKUP(H22,Sheet1!$L$2:$Q$37,3,FALSE)),0,VLOOKUP(H22,Sheet1!$L$2:$Q$37,3,FALSE))</f>
        <v>0</v>
      </c>
      <c r="S22" s="73">
        <f t="shared" si="1"/>
        <v>0</v>
      </c>
      <c r="T22" s="74">
        <f t="shared" si="0"/>
        <v>0</v>
      </c>
      <c r="U22" s="96"/>
      <c r="V22" s="96"/>
      <c r="W22" s="97"/>
      <c r="X22" s="98"/>
      <c r="Y22" s="98"/>
      <c r="Z22" s="98"/>
      <c r="AA22" s="98"/>
      <c r="AB22" s="98"/>
      <c r="AC22" s="97"/>
      <c r="AD22" s="97"/>
      <c r="AE22" s="97" t="str">
        <f>VLOOKUP(B22,Sheet1!$B$739:$E$764,2,FALSE)</f>
        <v>ClickHere</v>
      </c>
    </row>
    <row r="23" spans="1:31" ht="44.25" customHeight="1">
      <c r="A23" s="92"/>
      <c r="B23" s="175" t="s">
        <v>1667</v>
      </c>
      <c r="C23" s="176"/>
      <c r="D23" s="176"/>
      <c r="E23" s="176"/>
      <c r="F23" s="176"/>
      <c r="G23" s="177"/>
      <c r="H23" s="60" t="s">
        <v>1667</v>
      </c>
      <c r="I23" s="60"/>
      <c r="J23" s="60"/>
      <c r="K23" s="93"/>
      <c r="L23" s="93"/>
      <c r="M23" s="93"/>
      <c r="N23" s="70" t="s">
        <v>581</v>
      </c>
      <c r="O23" s="70" t="s">
        <v>581</v>
      </c>
      <c r="P23" s="71">
        <v>0</v>
      </c>
      <c r="Q23" s="72">
        <f>IF(ISNA(VLOOKUP(H23,Sheet1!$L$2:$Q$37,2,FALSE)),0,VLOOKUP(H23,Sheet1!$L$2:$Q$37,2,FALSE))</f>
        <v>0</v>
      </c>
      <c r="R23" s="72">
        <f>IF(ISNA(VLOOKUP(H23,Sheet1!$L$2:$Q$37,3,FALSE)),0,VLOOKUP(H23,Sheet1!$L$2:$Q$37,3,FALSE))</f>
        <v>0</v>
      </c>
      <c r="S23" s="73">
        <f t="shared" si="1"/>
        <v>0</v>
      </c>
      <c r="T23" s="74">
        <f t="shared" si="0"/>
        <v>0</v>
      </c>
      <c r="U23" s="96"/>
      <c r="V23" s="96"/>
      <c r="W23" s="97"/>
      <c r="X23" s="98"/>
      <c r="Y23" s="98"/>
      <c r="Z23" s="98"/>
      <c r="AA23" s="98"/>
      <c r="AB23" s="98"/>
      <c r="AC23" s="97"/>
      <c r="AD23" s="97"/>
      <c r="AE23" s="97" t="str">
        <f>VLOOKUP(B23,Sheet1!$B$739:$E$764,2,FALSE)</f>
        <v>ClickHere</v>
      </c>
    </row>
    <row r="24" spans="1:31" ht="44.25" customHeight="1">
      <c r="A24" s="92"/>
      <c r="B24" s="175" t="s">
        <v>1667</v>
      </c>
      <c r="C24" s="176"/>
      <c r="D24" s="176"/>
      <c r="E24" s="176"/>
      <c r="F24" s="176"/>
      <c r="G24" s="177"/>
      <c r="H24" s="60" t="s">
        <v>1667</v>
      </c>
      <c r="I24" s="60"/>
      <c r="J24" s="60"/>
      <c r="K24" s="93"/>
      <c r="L24" s="93"/>
      <c r="M24" s="93"/>
      <c r="N24" s="70" t="s">
        <v>581</v>
      </c>
      <c r="O24" s="70" t="s">
        <v>581</v>
      </c>
      <c r="P24" s="71">
        <v>0</v>
      </c>
      <c r="Q24" s="72">
        <f>IF(ISNA(VLOOKUP(H24,Sheet1!$L$2:$Q$37,2,FALSE)),0,VLOOKUP(H24,Sheet1!$L$2:$Q$37,2,FALSE))</f>
        <v>0</v>
      </c>
      <c r="R24" s="72">
        <f>IF(ISNA(VLOOKUP(H24,Sheet1!$L$2:$Q$37,3,FALSE)),0,VLOOKUP(H24,Sheet1!$L$2:$Q$37,3,FALSE))</f>
        <v>0</v>
      </c>
      <c r="S24" s="73">
        <f t="shared" si="1"/>
        <v>0</v>
      </c>
      <c r="T24" s="74">
        <f t="shared" si="0"/>
        <v>0</v>
      </c>
      <c r="U24" s="96"/>
      <c r="V24" s="96"/>
      <c r="W24" s="97"/>
      <c r="X24" s="98"/>
      <c r="Y24" s="98"/>
      <c r="Z24" s="98"/>
      <c r="AA24" s="98"/>
      <c r="AB24" s="98"/>
      <c r="AC24" s="97"/>
      <c r="AD24" s="97"/>
      <c r="AE24" s="97" t="str">
        <f>VLOOKUP(B24,Sheet1!$B$739:$E$764,2,FALSE)</f>
        <v>ClickHere</v>
      </c>
    </row>
    <row r="25" spans="1:31" ht="44.25" customHeight="1">
      <c r="A25" s="92"/>
      <c r="B25" s="175" t="s">
        <v>1667</v>
      </c>
      <c r="C25" s="176"/>
      <c r="D25" s="176"/>
      <c r="E25" s="176"/>
      <c r="F25" s="176"/>
      <c r="G25" s="177"/>
      <c r="H25" s="60" t="s">
        <v>1667</v>
      </c>
      <c r="I25" s="60"/>
      <c r="J25" s="60"/>
      <c r="K25" s="93"/>
      <c r="L25" s="93"/>
      <c r="M25" s="93"/>
      <c r="N25" s="70" t="s">
        <v>581</v>
      </c>
      <c r="O25" s="70" t="s">
        <v>581</v>
      </c>
      <c r="P25" s="71">
        <v>0</v>
      </c>
      <c r="Q25" s="72">
        <f>IF(ISNA(VLOOKUP(H25,Sheet1!$L$2:$Q$37,2,FALSE)),0,VLOOKUP(H25,Sheet1!$L$2:$Q$37,2,FALSE))</f>
        <v>0</v>
      </c>
      <c r="R25" s="72">
        <f>IF(ISNA(VLOOKUP(H25,Sheet1!$L$2:$Q$37,3,FALSE)),0,VLOOKUP(H25,Sheet1!$L$2:$Q$37,3,FALSE))</f>
        <v>0</v>
      </c>
      <c r="S25" s="73">
        <f t="shared" si="1"/>
        <v>0</v>
      </c>
      <c r="T25" s="74">
        <f t="shared" si="0"/>
        <v>0</v>
      </c>
      <c r="U25" s="96"/>
      <c r="V25" s="96"/>
      <c r="W25" s="97"/>
      <c r="X25" s="98"/>
      <c r="Y25" s="98"/>
      <c r="Z25" s="98"/>
      <c r="AA25" s="98"/>
      <c r="AB25" s="98"/>
      <c r="AC25" s="97"/>
      <c r="AD25" s="97"/>
      <c r="AE25" s="97" t="str">
        <f>VLOOKUP(B25,Sheet1!$B$739:$E$764,2,FALSE)</f>
        <v>ClickHere</v>
      </c>
    </row>
    <row r="26" spans="1:19" ht="18.75" customHeight="1" thickBot="1">
      <c r="A26" s="4"/>
      <c r="B26" s="4"/>
      <c r="C26" s="4"/>
      <c r="D26" s="4"/>
      <c r="E26" s="4"/>
      <c r="F26" s="4"/>
      <c r="G26" s="4"/>
      <c r="H26" s="4"/>
      <c r="I26" s="4"/>
      <c r="J26" s="4"/>
      <c r="K26" s="4"/>
      <c r="L26" s="13"/>
      <c r="M26" s="5"/>
      <c r="N26" s="5"/>
      <c r="O26" s="6"/>
      <c r="P26" s="5"/>
      <c r="Q26" s="6"/>
      <c r="R26" s="20"/>
      <c r="S26" s="20"/>
    </row>
    <row r="27" spans="1:20" ht="15" thickBot="1">
      <c r="A27" s="4"/>
      <c r="B27" s="4"/>
      <c r="C27" s="4"/>
      <c r="D27" s="4"/>
      <c r="E27" s="4"/>
      <c r="F27" s="4"/>
      <c r="G27" s="4"/>
      <c r="H27" s="4"/>
      <c r="I27" s="4"/>
      <c r="J27" s="4"/>
      <c r="K27" s="4"/>
      <c r="L27" s="16" t="s">
        <v>1064</v>
      </c>
      <c r="M27" s="14"/>
      <c r="N27" s="14"/>
      <c r="O27" s="18"/>
      <c r="P27" s="105">
        <f>SUM(P11:P25)</f>
        <v>0</v>
      </c>
      <c r="Q27" s="105">
        <f>SUM(Q11:Q25)</f>
        <v>0</v>
      </c>
      <c r="R27" s="105">
        <f>SUM(R11:R25)</f>
        <v>0</v>
      </c>
      <c r="S27" s="105">
        <f>SUM(S11:S25)</f>
        <v>0</v>
      </c>
      <c r="T27" s="19">
        <f>SUM(T11:T25)</f>
        <v>0</v>
      </c>
    </row>
    <row r="28" spans="1:18" ht="24.75" thickBot="1">
      <c r="A28" s="4"/>
      <c r="B28" s="4"/>
      <c r="C28" s="4"/>
      <c r="D28" s="4"/>
      <c r="E28" s="4"/>
      <c r="F28" s="4"/>
      <c r="G28" s="4"/>
      <c r="H28" s="4"/>
      <c r="I28" s="4"/>
      <c r="J28" s="4"/>
      <c r="K28" s="4"/>
      <c r="L28" s="17" t="s">
        <v>1060</v>
      </c>
      <c r="M28" s="14"/>
      <c r="N28" s="41"/>
      <c r="O28" s="106">
        <f>SUM(T27)</f>
        <v>0</v>
      </c>
      <c r="P28" s="7"/>
      <c r="Q28" s="7"/>
      <c r="R28" s="7"/>
    </row>
    <row r="29" spans="1:18" ht="15" thickBot="1">
      <c r="A29" s="4"/>
      <c r="B29" s="4"/>
      <c r="C29" s="4"/>
      <c r="D29" s="4"/>
      <c r="E29" s="4"/>
      <c r="F29" s="4"/>
      <c r="G29" s="4"/>
      <c r="H29" s="4"/>
      <c r="I29" s="4"/>
      <c r="J29" s="4"/>
      <c r="K29" s="4"/>
      <c r="L29" s="16" t="s">
        <v>1063</v>
      </c>
      <c r="M29" s="14"/>
      <c r="N29" s="14"/>
      <c r="O29" s="107">
        <f>SUM(Q27-O28)</f>
        <v>0</v>
      </c>
      <c r="P29" s="7"/>
      <c r="Q29" s="242" t="s">
        <v>966</v>
      </c>
      <c r="R29" s="243"/>
    </row>
    <row r="30" spans="17:18" ht="13.5" thickBot="1">
      <c r="Q30" s="244"/>
      <c r="R30" s="245"/>
    </row>
    <row r="31" ht="12.75"/>
    <row r="43" ht="12.75" hidden="1">
      <c r="AD43" s="99" t="s">
        <v>1667</v>
      </c>
    </row>
    <row r="44" ht="12.75" hidden="1">
      <c r="AD44" s="99" t="s">
        <v>567</v>
      </c>
    </row>
    <row r="45" ht="12.75" hidden="1">
      <c r="AD45" s="99" t="s">
        <v>1668</v>
      </c>
    </row>
    <row r="46" ht="12.75" hidden="1">
      <c r="AD46" s="99" t="s">
        <v>568</v>
      </c>
    </row>
    <row r="47" ht="12.75" hidden="1">
      <c r="AD47" s="99" t="s">
        <v>570</v>
      </c>
    </row>
    <row r="48" ht="12.75" hidden="1">
      <c r="AD48" s="99" t="s">
        <v>569</v>
      </c>
    </row>
    <row r="49" ht="12.75" hidden="1">
      <c r="AD49" s="99" t="s">
        <v>571</v>
      </c>
    </row>
    <row r="50" ht="12.75" hidden="1">
      <c r="AD50" s="99" t="s">
        <v>572</v>
      </c>
    </row>
    <row r="51" ht="12.75" hidden="1">
      <c r="AD51" s="99" t="s">
        <v>573</v>
      </c>
    </row>
    <row r="52" ht="12.75" hidden="1">
      <c r="AD52" s="99" t="s">
        <v>574</v>
      </c>
    </row>
    <row r="53" ht="12.75" hidden="1">
      <c r="AD53" s="99" t="s">
        <v>575</v>
      </c>
    </row>
    <row r="54" ht="12.75" hidden="1">
      <c r="AD54" s="99" t="s">
        <v>576</v>
      </c>
    </row>
    <row r="55" ht="12.75" hidden="1">
      <c r="AD55" s="99" t="s">
        <v>577</v>
      </c>
    </row>
    <row r="56" ht="12.75" hidden="1">
      <c r="AD56" s="99" t="s">
        <v>1669</v>
      </c>
    </row>
    <row r="57" ht="12.75" hidden="1">
      <c r="AD57" s="99" t="s">
        <v>578</v>
      </c>
    </row>
    <row r="58" ht="12.75" hidden="1">
      <c r="AD58" s="99" t="s">
        <v>1670</v>
      </c>
    </row>
    <row r="59" ht="12.75" hidden="1">
      <c r="AD59" s="99" t="s">
        <v>1044</v>
      </c>
    </row>
  </sheetData>
  <sheetProtection password="CC38" sheet="1" formatColumns="0" formatRows="0"/>
  <mergeCells count="21">
    <mergeCell ref="A1:K2"/>
    <mergeCell ref="A3:K3"/>
    <mergeCell ref="G5:H6"/>
    <mergeCell ref="B9:G9"/>
    <mergeCell ref="B10:G10"/>
    <mergeCell ref="B12:G12"/>
    <mergeCell ref="B11:G11"/>
    <mergeCell ref="Q29:R30"/>
    <mergeCell ref="B18:G18"/>
    <mergeCell ref="B19:G19"/>
    <mergeCell ref="B20:G20"/>
    <mergeCell ref="B21:G21"/>
    <mergeCell ref="B25:G25"/>
    <mergeCell ref="B13:G13"/>
    <mergeCell ref="B22:G22"/>
    <mergeCell ref="B16:G16"/>
    <mergeCell ref="B17:G17"/>
    <mergeCell ref="B24:G24"/>
    <mergeCell ref="B23:G23"/>
    <mergeCell ref="B14:G14"/>
    <mergeCell ref="B15:G15"/>
  </mergeCells>
  <conditionalFormatting sqref="R11:R25">
    <cfRule type="containsText" priority="4" dxfId="2" operator="containsText" stopIfTrue="1" text="Please Enter">
      <formula>NOT(ISERROR(SEARCH("Please Enter",R11)))</formula>
    </cfRule>
  </conditionalFormatting>
  <conditionalFormatting sqref="Q11:Q25">
    <cfRule type="cellIs" priority="1" dxfId="0" operator="equal" stopIfTrue="1">
      <formula>217</formula>
    </cfRule>
    <cfRule type="cellIs" priority="2" dxfId="0" operator="equal" stopIfTrue="1">
      <formula>199</formula>
    </cfRule>
  </conditionalFormatting>
  <dataValidations count="893">
    <dataValidation allowBlank="1" showInputMessage="1" showErrorMessage="1" promptTitle="Total Fees" prompt="This is the total chargeable fee, including statutory fees and any additional extras." sqref="S11:S25"/>
    <dataValidation errorStyle="information" type="list" allowBlank="1" showInputMessage="1" showErrorMessage="1" promptTitle="Additional Detail" prompt="Please select the service from the list, you may need to scroll up if you see blank records.&#10;&#10;The fees to the right should now update automatically." errorTitle="Cannot Type Data" error="Please PRESS CANCEL and then pick the Parish from the Drop Down Menu. You may need to scroll up if there are blank records" sqref="H11:H25">
      <formula1>INDIRECT(SUBSTITUTE(AE11," ","_"))</formula1>
    </dataValidation>
    <dataValidation errorStyle="information" type="list" allowBlank="1" showInputMessage="1" showErrorMessage="1" errorTitle="TEST" error="Please note that this sheet has not been updated with the test data as yet. This will be done before the final version is released." sqref="A26:K30 L26:R26">
      <formula1>$S$16</formula1>
    </dataValidation>
    <dataValidation errorStyle="information" type="textLength" allowBlank="1" showInputMessage="1" showErrorMessage="1" error="XLBVal:6=-5911&#13;&#10;" sqref="M9">
      <formula1>0</formula1>
      <formula2>300</formula2>
    </dataValidation>
    <dataValidation errorStyle="information" type="textLength" allowBlank="1" showInputMessage="1" showErrorMessage="1" error="XLBVal:6=-6891.5&#13;&#10;" sqref="M10">
      <formula1>0</formula1>
      <formula2>300</formula2>
    </dataValidation>
    <dataValidation allowBlank="1" showInputMessage="1" showErrorMessage="1" promptTitle="Fees" prompt="Once you have selected a service, this information will populate automatically." sqref="Q11:R25"/>
    <dataValidation errorStyle="information" type="list" allowBlank="1" showInputMessage="1" showErrorMessage="1" promptTitle="Type of Service" prompt="Select the Type of Service from this menu. You will then be able to specify the specific service from the Additional Detail box." errorTitle="Cannot Type Data" error="Please PRESS CANCEL and then pick the Type of Service from the Drop Down Menu. " sqref="B11:G25">
      <formula1>Services3</formula1>
    </dataValidation>
    <dataValidation errorStyle="information" type="list" allowBlank="1" showInputMessage="1" showErrorMessage="1" errorTitle="Cannot Type Data" error="Please PRESS CANCEL and then pick either Yes or No from the Drop Down Menu" sqref="N11:O25">
      <formula1>$S$4:$S$5</formula1>
    </dataValidation>
    <dataValidation errorStyle="information" type="list" allowBlank="1" showInputMessage="1" showErrorMessage="1" promptTitle="Parish" prompt="Once you have selected your Benefice, a list of Parishes will appear here. You may need to scroll up the list if a Parish does not appear when you click the arrow." errorTitle="Cannot Type Data" error="Please PRESS CANCEL and then pick the Parish from the Drop Down Menu. You may need to scroll up if there are blank records" sqref="I11:I25">
      <formula1>INDIRECT(SUBSTITUTE($AD$15," ","_"))</formula1>
    </dataValidation>
    <dataValidation errorStyle="information" type="textLength" allowBlank="1" showInputMessage="1" showErrorMessage="1" error="XLBVal:6=-1570&#13;&#10;" sqref="M11:M25">
      <formula1>0</formula1>
      <formula2>300</formula2>
    </dataValidation>
    <dataValidation allowBlank="1" showInputMessage="1" showErrorMessage="1" promptTitle="Fees" prompt="If you charge extra for other fees, please enter them here." sqref="P11:P25"/>
    <dataValidation errorStyle="information" type="list" allowBlank="1" showInputMessage="1" showErrorMessage="1" promptTitle="Parish" prompt="Once you have selected your Benefice, a list of Parishes will appear here. You may need to scroll up the list if a Parish does not appear when you click the arrow." errorTitle="Cannot Type Data" error="Please PRESS CANCEL and then pick the Parish from the Drop Down Menu. You may need to scroll up if there are blank records" sqref="J11:J25">
      <formula1>INDIRECT(SUBSTITUTE($AD$11," ","_"))</formula1>
    </dataValidation>
    <dataValidation errorStyle="information" allowBlank="1" showInputMessage="1" errorTitle="TEST" error="Please note that this sheet has not been updated with the test data as yet. This will be done before the final version is released." sqref="S27:T27 L27:R30"/>
    <dataValidation errorStyle="information" type="textLength" allowBlank="1" showInputMessage="1" showErrorMessage="1" error="XLBVal:2=0&#13;&#10;" sqref="AI126">
      <formula1>0</formula1>
      <formula2>300</formula2>
    </dataValidation>
    <dataValidation errorStyle="information" type="textLength" allowBlank="1" showInputMessage="1" showErrorMessage="1" error="XLBVal:2=0&#13;&#10;" sqref="AJ126">
      <formula1>0</formula1>
      <formula2>300</formula2>
    </dataValidation>
    <dataValidation errorStyle="information" type="textLength" allowBlank="1" showInputMessage="1" showErrorMessage="1" error="XLBVal:2=0&#13;&#10;" sqref="AK126">
      <formula1>0</formula1>
      <formula2>300</formula2>
    </dataValidation>
    <dataValidation errorStyle="information" type="textLength" allowBlank="1" showInputMessage="1" showErrorMessage="1" error="XLBVal:2=0&#13;&#10;" sqref="AI127">
      <formula1>0</formula1>
      <formula2>300</formula2>
    </dataValidation>
    <dataValidation errorStyle="information" type="textLength" allowBlank="1" showInputMessage="1" showErrorMessage="1" error="XLBVal:2=0&#13;&#10;" sqref="AJ127">
      <formula1>0</formula1>
      <formula2>300</formula2>
    </dataValidation>
    <dataValidation errorStyle="information" type="textLength" allowBlank="1" showInputMessage="1" showErrorMessage="1" error="XLBVal:2=0&#13;&#10;" sqref="AK127">
      <formula1>0</formula1>
      <formula2>300</formula2>
    </dataValidation>
    <dataValidation errorStyle="information" type="textLength" allowBlank="1" showInputMessage="1" showErrorMessage="1" error="XLBVal:6=-2478&#13;&#10;" sqref="AI128">
      <formula1>0</formula1>
      <formula2>300</formula2>
    </dataValidation>
    <dataValidation errorStyle="information" type="textLength" allowBlank="1" showInputMessage="1" showErrorMessage="1" error="XLBVal:2=0&#13;&#10;" sqref="AJ128">
      <formula1>0</formula1>
      <formula2>300</formula2>
    </dataValidation>
    <dataValidation errorStyle="information" type="textLength" allowBlank="1" showInputMessage="1" showErrorMessage="1" error="XLBVal:6=-737&#13;&#10;" sqref="AK128">
      <formula1>0</formula1>
      <formula2>300</formula2>
    </dataValidation>
    <dataValidation errorStyle="information" type="textLength" allowBlank="1" showInputMessage="1" showErrorMessage="1" error="XLBVal:6=-1363&#13;&#10;" sqref="AI129">
      <formula1>0</formula1>
      <formula2>300</formula2>
    </dataValidation>
    <dataValidation errorStyle="information" type="textLength" allowBlank="1" showInputMessage="1" showErrorMessage="1" error="XLBVal:2=0&#13;&#10;" sqref="AJ129">
      <formula1>0</formula1>
      <formula2>300</formula2>
    </dataValidation>
    <dataValidation errorStyle="information" type="textLength" allowBlank="1" showInputMessage="1" showErrorMessage="1" error="XLBVal:2=0&#13;&#10;" sqref="AK129">
      <formula1>0</formula1>
      <formula2>300</formula2>
    </dataValidation>
    <dataValidation errorStyle="information" type="textLength" allowBlank="1" showInputMessage="1" showErrorMessage="1" error="XLBVal:2=0&#13;&#10;" sqref="AI130">
      <formula1>0</formula1>
      <formula2>300</formula2>
    </dataValidation>
    <dataValidation errorStyle="information" type="textLength" allowBlank="1" showInputMessage="1" showErrorMessage="1" error="XLBVal:2=0&#13;&#10;" sqref="AJ130">
      <formula1>0</formula1>
      <formula2>300</formula2>
    </dataValidation>
    <dataValidation errorStyle="information" type="textLength" allowBlank="1" showInputMessage="1" showErrorMessage="1" error="XLBVal:6=-2329&#13;&#10;" sqref="AK130">
      <formula1>0</formula1>
      <formula2>300</formula2>
    </dataValidation>
    <dataValidation errorStyle="information" type="textLength" allowBlank="1" showInputMessage="1" showErrorMessage="1" error="XLBVal:2=0&#13;&#10;" sqref="AI131">
      <formula1>0</formula1>
      <formula2>300</formula2>
    </dataValidation>
    <dataValidation errorStyle="information" type="textLength" allowBlank="1" showInputMessage="1" showErrorMessage="1" error="XLBVal:2=0&#13;&#10;" sqref="AJ131">
      <formula1>0</formula1>
      <formula2>300</formula2>
    </dataValidation>
    <dataValidation errorStyle="information" type="textLength" allowBlank="1" showInputMessage="1" showErrorMessage="1" error="XLBVal:6=-1791&#13;&#10;" sqref="AK131">
      <formula1>0</formula1>
      <formula2>300</formula2>
    </dataValidation>
    <dataValidation errorStyle="information" type="textLength" allowBlank="1" showInputMessage="1" showErrorMessage="1" error="XLBVal:2=0&#13;&#10;" sqref="AI132">
      <formula1>0</formula1>
      <formula2>300</formula2>
    </dataValidation>
    <dataValidation errorStyle="information" type="textLength" allowBlank="1" showInputMessage="1" showErrorMessage="1" error="XLBVal:2=0&#13;&#10;" sqref="AJ132">
      <formula1>0</formula1>
      <formula2>300</formula2>
    </dataValidation>
    <dataValidation errorStyle="information" type="textLength" allowBlank="1" showInputMessage="1" showErrorMessage="1" error="XLBVal:6=-1034.5&#13;&#10;" sqref="AK132">
      <formula1>0</formula1>
      <formula2>300</formula2>
    </dataValidation>
    <dataValidation errorStyle="information" type="textLength" allowBlank="1" showInputMessage="1" showErrorMessage="1" error="XLBVal:2=0&#13;&#10;" sqref="AI133">
      <formula1>0</formula1>
      <formula2>300</formula2>
    </dataValidation>
    <dataValidation errorStyle="information" type="textLength" allowBlank="1" showInputMessage="1" showErrorMessage="1" error="XLBVal:2=0&#13;&#10;" sqref="AJ133">
      <formula1>0</formula1>
      <formula2>300</formula2>
    </dataValidation>
    <dataValidation errorStyle="information" type="textLength" allowBlank="1" showInputMessage="1" showErrorMessage="1" error="XLBVal:6=-1773.5&#13;&#10;" sqref="AK133">
      <formula1>0</formula1>
      <formula2>300</formula2>
    </dataValidation>
    <dataValidation errorStyle="information" type="textLength" allowBlank="1" showInputMessage="1" showErrorMessage="1" error="XLBVal:2=0&#13;&#10;" sqref="AI134">
      <formula1>0</formula1>
      <formula2>300</formula2>
    </dataValidation>
    <dataValidation errorStyle="information" type="textLength" allowBlank="1" showInputMessage="1" showErrorMessage="1" error="XLBVal:2=0&#13;&#10;" sqref="AJ134">
      <formula1>0</formula1>
      <formula2>300</formula2>
    </dataValidation>
    <dataValidation errorStyle="information" type="textLength" allowBlank="1" showInputMessage="1" showErrorMessage="1" error="XLBVal:6=-666&#13;&#10;" sqref="AK134">
      <formula1>0</formula1>
      <formula2>300</formula2>
    </dataValidation>
    <dataValidation errorStyle="information" type="textLength" allowBlank="1" showInputMessage="1" showErrorMessage="1" error="XLBVal:6=-36&#13;&#10;" sqref="AI135">
      <formula1>0</formula1>
      <formula2>300</formula2>
    </dataValidation>
    <dataValidation errorStyle="information" type="textLength" allowBlank="1" showInputMessage="1" showErrorMessage="1" error="XLBVal:2=0&#13;&#10;" sqref="AJ135">
      <formula1>0</formula1>
      <formula2>300</formula2>
    </dataValidation>
    <dataValidation errorStyle="information" type="textLength" allowBlank="1" showInputMessage="1" showErrorMessage="1" error="XLBVal:6=-129&#13;&#10;" sqref="AK135">
      <formula1>0</formula1>
      <formula2>300</formula2>
    </dataValidation>
    <dataValidation errorStyle="information" type="textLength" allowBlank="1" showInputMessage="1" showErrorMessage="1" error="XLBVal:2=0&#13;&#10;" sqref="AI136">
      <formula1>0</formula1>
      <formula2>300</formula2>
    </dataValidation>
    <dataValidation errorStyle="information" type="textLength" allowBlank="1" showInputMessage="1" showErrorMessage="1" error="XLBVal:2=0&#13;&#10;" sqref="AJ136">
      <formula1>0</formula1>
      <formula2>300</formula2>
    </dataValidation>
    <dataValidation errorStyle="information" type="textLength" allowBlank="1" showInputMessage="1" showErrorMessage="1" error="XLBVal:2=0&#13;&#10;" sqref="AK136">
      <formula1>0</formula1>
      <formula2>300</formula2>
    </dataValidation>
    <dataValidation errorStyle="information" type="textLength" allowBlank="1" showInputMessage="1" showErrorMessage="1" error="XLBVal:6=-1412&#13;&#10;" sqref="AI137">
      <formula1>0</formula1>
      <formula2>300</formula2>
    </dataValidation>
    <dataValidation errorStyle="information" type="textLength" allowBlank="1" showInputMessage="1" showErrorMessage="1" error="XLBVal:6=-1373.5&#13;&#10;" sqref="AJ137">
      <formula1>0</formula1>
      <formula2>300</formula2>
    </dataValidation>
    <dataValidation errorStyle="information" type="textLength" allowBlank="1" showInputMessage="1" showErrorMessage="1" error="XLBVal:6=-2251&#13;&#10;" sqref="AK137">
      <formula1>0</formula1>
      <formula2>300</formula2>
    </dataValidation>
    <dataValidation errorStyle="information" type="textLength" allowBlank="1" showInputMessage="1" showErrorMessage="1" error="XLBVal:2=0&#13;&#10;" sqref="AI138">
      <formula1>0</formula1>
      <formula2>300</formula2>
    </dataValidation>
    <dataValidation errorStyle="information" type="textLength" allowBlank="1" showInputMessage="1" showErrorMessage="1" error="XLBVal:2=0&#13;&#10;" sqref="AJ138">
      <formula1>0</formula1>
      <formula2>300</formula2>
    </dataValidation>
    <dataValidation errorStyle="information" type="textLength" allowBlank="1" showInputMessage="1" showErrorMessage="1" error="XLBVal:6=-4875&#13;&#10;" sqref="AK138">
      <formula1>0</formula1>
      <formula2>300</formula2>
    </dataValidation>
    <dataValidation errorStyle="information" type="textLength" allowBlank="1" showInputMessage="1" showErrorMessage="1" error="XLBVal:2=0&#13;&#10;" sqref="AI139">
      <formula1>0</formula1>
      <formula2>300</formula2>
    </dataValidation>
    <dataValidation errorStyle="information" type="textLength" allowBlank="1" showInputMessage="1" showErrorMessage="1" error="XLBVal:2=0&#13;&#10;" sqref="AJ139">
      <formula1>0</formula1>
      <formula2>300</formula2>
    </dataValidation>
    <dataValidation errorStyle="information" type="textLength" allowBlank="1" showInputMessage="1" showErrorMessage="1" error="XLBVal:6=-1584&#13;&#10;" sqref="AK139">
      <formula1>0</formula1>
      <formula2>300</formula2>
    </dataValidation>
    <dataValidation errorStyle="information" type="textLength" allowBlank="1" showInputMessage="1" showErrorMessage="1" error="XLBVal:2=0&#13;&#10;" sqref="AI140">
      <formula1>0</formula1>
      <formula2>300</formula2>
    </dataValidation>
    <dataValidation errorStyle="information" type="textLength" allowBlank="1" showInputMessage="1" showErrorMessage="1" error="XLBVal:2=0&#13;&#10;" sqref="AJ140">
      <formula1>0</formula1>
      <formula2>300</formula2>
    </dataValidation>
    <dataValidation errorStyle="information" type="textLength" allowBlank="1" showInputMessage="1" showErrorMessage="1" error="XLBVal:6=-155&#13;&#10;" sqref="AK140">
      <formula1>0</formula1>
      <formula2>300</formula2>
    </dataValidation>
    <dataValidation errorStyle="information" type="textLength" allowBlank="1" showInputMessage="1" showErrorMessage="1" error="XLBVal:6=-513&#13;&#10;" sqref="AI141">
      <formula1>0</formula1>
      <formula2>300</formula2>
    </dataValidation>
    <dataValidation errorStyle="information" type="textLength" allowBlank="1" showInputMessage="1" showErrorMessage="1" error="XLBVal:6=-240&#13;&#10;" sqref="AJ141">
      <formula1>0</formula1>
      <formula2>300</formula2>
    </dataValidation>
    <dataValidation errorStyle="information" type="textLength" allowBlank="1" showInputMessage="1" showErrorMessage="1" error="XLBVal:6=-561&#13;&#10;" sqref="AK141">
      <formula1>0</formula1>
      <formula2>300</formula2>
    </dataValidation>
    <dataValidation errorStyle="information" type="textLength" allowBlank="1" showInputMessage="1" showErrorMessage="1" error="XLBVal:6=-345.5&#13;&#10;" sqref="AI142">
      <formula1>0</formula1>
      <formula2>300</formula2>
    </dataValidation>
    <dataValidation errorStyle="information" type="textLength" allowBlank="1" showInputMessage="1" showErrorMessage="1" error="XLBVal:6=-435&#13;&#10;" sqref="AJ142">
      <formula1>0</formula1>
      <formula2>300</formula2>
    </dataValidation>
    <dataValidation errorStyle="information" type="textLength" allowBlank="1" showInputMessage="1" showErrorMessage="1" error="XLBVal:2=0&#13;&#10;" sqref="AK142">
      <formula1>0</formula1>
      <formula2>300</formula2>
    </dataValidation>
    <dataValidation errorStyle="information" type="textLength" allowBlank="1" showInputMessage="1" showErrorMessage="1" error="XLBVal:2=0&#13;&#10;" sqref="AI143">
      <formula1>0</formula1>
      <formula2>300</formula2>
    </dataValidation>
    <dataValidation errorStyle="information" type="textLength" allowBlank="1" showInputMessage="1" showErrorMessage="1" error="XLBVal:6=-1120&#13;&#10;" sqref="AJ143">
      <formula1>0</formula1>
      <formula2>300</formula2>
    </dataValidation>
    <dataValidation errorStyle="information" type="textLength" allowBlank="1" showInputMessage="1" showErrorMessage="1" error="XLBVal:2=0&#13;&#10;" sqref="AK143">
      <formula1>0</formula1>
      <formula2>300</formula2>
    </dataValidation>
    <dataValidation errorStyle="information" type="textLength" allowBlank="1" showInputMessage="1" showErrorMessage="1" error="XLBVal:2=0&#13;&#10;" sqref="AI144">
      <formula1>0</formula1>
      <formula2>300</formula2>
    </dataValidation>
    <dataValidation errorStyle="information" type="textLength" allowBlank="1" showInputMessage="1" showErrorMessage="1" error="XLBVal:2=0&#13;&#10;" sqref="AJ144">
      <formula1>0</formula1>
      <formula2>300</formula2>
    </dataValidation>
    <dataValidation errorStyle="information" type="textLength" allowBlank="1" showInputMessage="1" showErrorMessage="1" error="XLBVal:2=0&#13;&#10;" sqref="AK144">
      <formula1>0</formula1>
      <formula2>300</formula2>
    </dataValidation>
    <dataValidation errorStyle="information" type="textLength" allowBlank="1" showInputMessage="1" showErrorMessage="1" error="XLBVal:2=0&#13;&#10;" sqref="AI145">
      <formula1>0</formula1>
      <formula2>300</formula2>
    </dataValidation>
    <dataValidation errorStyle="information" type="textLength" allowBlank="1" showInputMessage="1" showErrorMessage="1" error="XLBVal:2=0&#13;&#10;" sqref="AJ145">
      <formula1>0</formula1>
      <formula2>300</formula2>
    </dataValidation>
    <dataValidation errorStyle="information" type="textLength" allowBlank="1" showInputMessage="1" showErrorMessage="1" error="XLBVal:6=-360&#13;&#10;" sqref="AK145">
      <formula1>0</formula1>
      <formula2>300</formula2>
    </dataValidation>
    <dataValidation errorStyle="information" type="textLength" allowBlank="1" showInputMessage="1" showErrorMessage="1" error="XLBVal:2=0&#13;&#10;" sqref="AI146">
      <formula1>0</formula1>
      <formula2>300</formula2>
    </dataValidation>
    <dataValidation errorStyle="information" type="textLength" allowBlank="1" showInputMessage="1" showErrorMessage="1" error="XLBVal:2=0&#13;&#10;" sqref="AJ146">
      <formula1>0</formula1>
      <formula2>300</formula2>
    </dataValidation>
    <dataValidation errorStyle="information" type="textLength" allowBlank="1" showInputMessage="1" showErrorMessage="1" error="XLBVal:6=-2101.5&#13;&#10;" sqref="AK146">
      <formula1>0</formula1>
      <formula2>300</formula2>
    </dataValidation>
    <dataValidation errorStyle="information" type="textLength" allowBlank="1" showInputMessage="1" showErrorMessage="1" error="XLBVal:2=0&#13;&#10;" sqref="AI147">
      <formula1>0</formula1>
      <formula2>300</formula2>
    </dataValidation>
    <dataValidation errorStyle="information" type="textLength" allowBlank="1" showInputMessage="1" showErrorMessage="1" error="XLBVal:2=0&#13;&#10;" sqref="AJ147">
      <formula1>0</formula1>
      <formula2>300</formula2>
    </dataValidation>
    <dataValidation errorStyle="information" type="textLength" allowBlank="1" showInputMessage="1" showErrorMessage="1" error="XLBVal:6=-2266.5&#13;&#10;" sqref="AK147">
      <formula1>0</formula1>
      <formula2>300</formula2>
    </dataValidation>
    <dataValidation errorStyle="information" type="textLength" allowBlank="1" showInputMessage="1" showErrorMessage="1" error="XLBVal:2=0&#13;&#10;" sqref="AI148">
      <formula1>0</formula1>
      <formula2>300</formula2>
    </dataValidation>
    <dataValidation errorStyle="information" type="textLength" allowBlank="1" showInputMessage="1" showErrorMessage="1" error="XLBVal:2=0&#13;&#10;" sqref="AJ148">
      <formula1>0</formula1>
      <formula2>300</formula2>
    </dataValidation>
    <dataValidation errorStyle="information" type="textLength" allowBlank="1" showInputMessage="1" showErrorMessage="1" error="XLBVal:2=0&#13;&#10;" sqref="AK148">
      <formula1>0</formula1>
      <formula2>300</formula2>
    </dataValidation>
    <dataValidation errorStyle="information" type="textLength" allowBlank="1" showInputMessage="1" showErrorMessage="1" error="XLBVal:2=0&#13;&#10;" sqref="AI149">
      <formula1>0</formula1>
      <formula2>300</formula2>
    </dataValidation>
    <dataValidation errorStyle="information" type="textLength" allowBlank="1" showInputMessage="1" showErrorMessage="1" error="XLBVal:2=0&#13;&#10;" sqref="AJ149">
      <formula1>0</formula1>
      <formula2>300</formula2>
    </dataValidation>
    <dataValidation errorStyle="information" type="textLength" allowBlank="1" showInputMessage="1" showErrorMessage="1" error="XLBVal:6=-1379.5&#13;&#10;" sqref="AK149">
      <formula1>0</formula1>
      <formula2>300</formula2>
    </dataValidation>
    <dataValidation errorStyle="information" type="textLength" allowBlank="1" showInputMessage="1" showErrorMessage="1" error="XLBVal:2=0&#13;&#10;" sqref="AI150">
      <formula1>0</formula1>
      <formula2>300</formula2>
    </dataValidation>
    <dataValidation errorStyle="information" type="textLength" allowBlank="1" showInputMessage="1" showErrorMessage="1" error="XLBVal:2=0&#13;&#10;" sqref="AJ150">
      <formula1>0</formula1>
      <formula2>300</formula2>
    </dataValidation>
    <dataValidation errorStyle="information" type="textLength" allowBlank="1" showInputMessage="1" showErrorMessage="1" error="XLBVal:6=-1369.5&#13;&#10;" sqref="AK150">
      <formula1>0</formula1>
      <formula2>300</formula2>
    </dataValidation>
    <dataValidation errorStyle="information" type="textLength" allowBlank="1" showInputMessage="1" showErrorMessage="1" error="XLBVal:2=0&#13;&#10;" sqref="AI151">
      <formula1>0</formula1>
      <formula2>300</formula2>
    </dataValidation>
    <dataValidation errorStyle="information" type="textLength" allowBlank="1" showInputMessage="1" showErrorMessage="1" error="XLBVal:2=0&#13;&#10;" sqref="AJ151">
      <formula1>0</formula1>
      <formula2>300</formula2>
    </dataValidation>
    <dataValidation errorStyle="information" type="textLength" allowBlank="1" showInputMessage="1" showErrorMessage="1" error="XLBVal:2=0&#13;&#10;" sqref="AK151">
      <formula1>0</formula1>
      <formula2>300</formula2>
    </dataValidation>
    <dataValidation errorStyle="information" type="textLength" allowBlank="1" showInputMessage="1" showErrorMessage="1" error="XLBVal:2=0&#13;&#10;" sqref="AI152">
      <formula1>0</formula1>
      <formula2>300</formula2>
    </dataValidation>
    <dataValidation errorStyle="information" type="textLength" allowBlank="1" showInputMessage="1" showErrorMessage="1" error="XLBVal:2=0&#13;&#10;" sqref="AJ152">
      <formula1>0</formula1>
      <formula2>300</formula2>
    </dataValidation>
    <dataValidation errorStyle="information" type="textLength" allowBlank="1" showInputMessage="1" showErrorMessage="1" error="XLBVal:2=0&#13;&#10;" sqref="AK152">
      <formula1>0</formula1>
      <formula2>300</formula2>
    </dataValidation>
    <dataValidation errorStyle="information" type="textLength" allowBlank="1" showInputMessage="1" showErrorMessage="1" error="XLBVal:6=-324&#13;&#10;" sqref="AI153">
      <formula1>0</formula1>
      <formula2>300</formula2>
    </dataValidation>
    <dataValidation errorStyle="information" type="textLength" allowBlank="1" showInputMessage="1" showErrorMessage="1" error="XLBVal:2=0&#13;&#10;" sqref="AJ153">
      <formula1>0</formula1>
      <formula2>300</formula2>
    </dataValidation>
    <dataValidation errorStyle="information" type="textLength" allowBlank="1" showInputMessage="1" showErrorMessage="1" error="XLBVal:6=-36&#13;&#10;" sqref="AK153">
      <formula1>0</formula1>
      <formula2>300</formula2>
    </dataValidation>
    <dataValidation errorStyle="information" type="textLength" allowBlank="1" showInputMessage="1" showErrorMessage="1" error="XLBVal:6=-2576&#13;&#10;" sqref="AI154">
      <formula1>0</formula1>
      <formula2>300</formula2>
    </dataValidation>
    <dataValidation errorStyle="information" type="textLength" allowBlank="1" showInputMessage="1" showErrorMessage="1" error="XLBVal:2=0&#13;&#10;" sqref="AJ154">
      <formula1>0</formula1>
      <formula2>300</formula2>
    </dataValidation>
    <dataValidation errorStyle="information" type="textLength" allowBlank="1" showInputMessage="1" showErrorMessage="1" error="XLBVal:6=-899.5&#13;&#10;" sqref="AK154">
      <formula1>0</formula1>
      <formula2>300</formula2>
    </dataValidation>
    <dataValidation errorStyle="information" type="textLength" allowBlank="1" showInputMessage="1" showErrorMessage="1" error="XLBVal:6=-390&#13;&#10;" sqref="AI155">
      <formula1>0</formula1>
      <formula2>300</formula2>
    </dataValidation>
    <dataValidation errorStyle="information" type="textLength" allowBlank="1" showInputMessage="1" showErrorMessage="1" error="XLBVal:6=-232&#13;&#10;" sqref="AJ155">
      <formula1>0</formula1>
      <formula2>300</formula2>
    </dataValidation>
    <dataValidation errorStyle="information" type="textLength" allowBlank="1" showInputMessage="1" showErrorMessage="1" error="XLBVal:6=-470.5&#13;&#10;" sqref="AK155">
      <formula1>0</formula1>
      <formula2>300</formula2>
    </dataValidation>
    <dataValidation errorStyle="information" type="textLength" allowBlank="1" showInputMessage="1" showErrorMessage="1" error="XLBVal:2=0&#13;&#10;" sqref="AI156">
      <formula1>0</formula1>
      <formula2>300</formula2>
    </dataValidation>
    <dataValidation errorStyle="information" type="textLength" allowBlank="1" showInputMessage="1" showErrorMessage="1" error="XLBVal:2=0&#13;&#10;" sqref="AJ156">
      <formula1>0</formula1>
      <formula2>300</formula2>
    </dataValidation>
    <dataValidation errorStyle="information" type="textLength" allowBlank="1" showInputMessage="1" showErrorMessage="1" error="XLBVal:2=0&#13;&#10;" sqref="AK156">
      <formula1>0</formula1>
      <formula2>300</formula2>
    </dataValidation>
    <dataValidation errorStyle="information" type="textLength" allowBlank="1" showInputMessage="1" showErrorMessage="1" error="XLBVal:6=-291&#13;&#10;" sqref="AI157">
      <formula1>0</formula1>
      <formula2>300</formula2>
    </dataValidation>
    <dataValidation errorStyle="information" type="textLength" allowBlank="1" showInputMessage="1" showErrorMessage="1" error="XLBVal:2=0&#13;&#10;" sqref="AJ157">
      <formula1>0</formula1>
      <formula2>300</formula2>
    </dataValidation>
    <dataValidation errorStyle="information" type="textLength" allowBlank="1" showInputMessage="1" showErrorMessage="1" error="XLBVal:2=0&#13;&#10;" sqref="AK157">
      <formula1>0</formula1>
      <formula2>300</formula2>
    </dataValidation>
    <dataValidation errorStyle="information" type="textLength" allowBlank="1" showInputMessage="1" showErrorMessage="1" error="XLBVal:6=-1024&#13;&#10;" sqref="AI158">
      <formula1>0</formula1>
      <formula2>300</formula2>
    </dataValidation>
    <dataValidation errorStyle="information" type="textLength" allowBlank="1" showInputMessage="1" showErrorMessage="1" error="XLBVal:2=0&#13;&#10;" sqref="AJ158">
      <formula1>0</formula1>
      <formula2>300</formula2>
    </dataValidation>
    <dataValidation errorStyle="information" type="textLength" allowBlank="1" showInputMessage="1" showErrorMessage="1" error="XLBVal:6=-1127&#13;&#10;" sqref="AK158">
      <formula1>0</formula1>
      <formula2>300</formula2>
    </dataValidation>
    <dataValidation errorStyle="information" type="textLength" allowBlank="1" showInputMessage="1" showErrorMessage="1" error="XLBVal:2=0&#13;&#10;" sqref="AI159">
      <formula1>0</formula1>
      <formula2>300</formula2>
    </dataValidation>
    <dataValidation errorStyle="information" type="textLength" allowBlank="1" showInputMessage="1" showErrorMessage="1" error="XLBVal:6=-1527&#13;&#10;" sqref="AJ159">
      <formula1>0</formula1>
      <formula2>300</formula2>
    </dataValidation>
    <dataValidation errorStyle="information" type="textLength" allowBlank="1" showInputMessage="1" showErrorMessage="1" error="XLBVal:2=0&#13;&#10;" sqref="AK159">
      <formula1>0</formula1>
      <formula2>300</formula2>
    </dataValidation>
    <dataValidation errorStyle="information" type="textLength" allowBlank="1" showInputMessage="1" showErrorMessage="1" error="XLBVal:2=0&#13;&#10;" sqref="AI160">
      <formula1>0</formula1>
      <formula2>300</formula2>
    </dataValidation>
    <dataValidation errorStyle="information" type="textLength" allowBlank="1" showInputMessage="1" showErrorMessage="1" error="XLBVal:2=0&#13;&#10;" sqref="AJ160">
      <formula1>0</formula1>
      <formula2>300</formula2>
    </dataValidation>
    <dataValidation errorStyle="information" type="textLength" allowBlank="1" showInputMessage="1" showErrorMessage="1" error="XLBVal:2=0&#13;&#10;" sqref="AK160">
      <formula1>0</formula1>
      <formula2>300</formula2>
    </dataValidation>
    <dataValidation errorStyle="information" type="textLength" allowBlank="1" showInputMessage="1" showErrorMessage="1" error="XLBVal:2=0&#13;&#10;" sqref="AI161">
      <formula1>0</formula1>
      <formula2>300</formula2>
    </dataValidation>
    <dataValidation errorStyle="information" type="textLength" allowBlank="1" showInputMessage="1" showErrorMessage="1" error="XLBVal:2=0&#13;&#10;" sqref="AJ161">
      <formula1>0</formula1>
      <formula2>300</formula2>
    </dataValidation>
    <dataValidation errorStyle="information" type="textLength" allowBlank="1" showInputMessage="1" showErrorMessage="1" error="XLBVal:6=-634&#13;&#10;" sqref="AK161">
      <formula1>0</formula1>
      <formula2>300</formula2>
    </dataValidation>
    <dataValidation errorStyle="information" type="textLength" allowBlank="1" showInputMessage="1" showErrorMessage="1" error="XLBVal:2=0&#13;&#10;" sqref="AI162">
      <formula1>0</formula1>
      <formula2>300</formula2>
    </dataValidation>
    <dataValidation errorStyle="information" type="textLength" allowBlank="1" showInputMessage="1" showErrorMessage="1" error="XLBVal:6=-570&#13;&#10;" sqref="AJ162">
      <formula1>0</formula1>
      <formula2>300</formula2>
    </dataValidation>
    <dataValidation errorStyle="information" type="textLength" allowBlank="1" showInputMessage="1" showErrorMessage="1" error="XLBVal:6=-54&#13;&#10;" sqref="AK162">
      <formula1>0</formula1>
      <formula2>300</formula2>
    </dataValidation>
    <dataValidation errorStyle="information" type="textLength" allowBlank="1" showInputMessage="1" showErrorMessage="1" error="XLBVal:2=0&#13;&#10;" sqref="AI163">
      <formula1>0</formula1>
      <formula2>300</formula2>
    </dataValidation>
    <dataValidation errorStyle="information" type="textLength" allowBlank="1" showInputMessage="1" showErrorMessage="1" error="XLBVal:2=0&#13;&#10;" sqref="AJ163">
      <formula1>0</formula1>
      <formula2>300</formula2>
    </dataValidation>
    <dataValidation errorStyle="information" type="textLength" allowBlank="1" showInputMessage="1" showErrorMessage="1" error="XLBVal:6=-1445&#13;&#10;" sqref="AK163">
      <formula1>0</formula1>
      <formula2>300</formula2>
    </dataValidation>
    <dataValidation errorStyle="information" type="textLength" allowBlank="1" showInputMessage="1" showErrorMessage="1" error="XLBVal:2=0&#13;&#10;" sqref="AI164">
      <formula1>0</formula1>
      <formula2>300</formula2>
    </dataValidation>
    <dataValidation errorStyle="information" type="textLength" allowBlank="1" showInputMessage="1" showErrorMessage="1" error="XLBVal:6=-186&#13;&#10;" sqref="AJ164">
      <formula1>0</formula1>
      <formula2>300</formula2>
    </dataValidation>
    <dataValidation errorStyle="information" type="textLength" allowBlank="1" showInputMessage="1" showErrorMessage="1" error="XLBVal:2=0&#13;&#10;" sqref="AK164">
      <formula1>0</formula1>
      <formula2>300</formula2>
    </dataValidation>
    <dataValidation errorStyle="information" type="textLength" allowBlank="1" showInputMessage="1" showErrorMessage="1" error="XLBVal:6=-282&#13;&#10;" sqref="AI165">
      <formula1>0</formula1>
      <formula2>300</formula2>
    </dataValidation>
    <dataValidation errorStyle="information" type="textLength" allowBlank="1" showInputMessage="1" showErrorMessage="1" error="XLBVal:6=-351&#13;&#10;" sqref="AJ165">
      <formula1>0</formula1>
      <formula2>300</formula2>
    </dataValidation>
    <dataValidation errorStyle="information" type="textLength" allowBlank="1" showInputMessage="1" showErrorMessage="1" error="XLBVal:6=-1625&#13;&#10;" sqref="AK165">
      <formula1>0</formula1>
      <formula2>300</formula2>
    </dataValidation>
    <dataValidation errorStyle="information" type="textLength" allowBlank="1" showInputMessage="1" showErrorMessage="1" error="XLBVal:6=-228.5&#13;&#10;" sqref="AI166">
      <formula1>0</formula1>
      <formula2>300</formula2>
    </dataValidation>
    <dataValidation errorStyle="information" type="textLength" allowBlank="1" showInputMessage="1" showErrorMessage="1" error="XLBVal:2=0&#13;&#10;" sqref="AJ166">
      <formula1>0</formula1>
      <formula2>300</formula2>
    </dataValidation>
    <dataValidation errorStyle="information" type="textLength" allowBlank="1" showInputMessage="1" showErrorMessage="1" error="XLBVal:6=-116&#13;&#10;" sqref="AK166">
      <formula1>0</formula1>
      <formula2>300</formula2>
    </dataValidation>
    <dataValidation errorStyle="information" type="textLength" allowBlank="1" showInputMessage="1" showErrorMessage="1" error="XLBVal:2=0&#13;&#10;" sqref="AI167">
      <formula1>0</formula1>
      <formula2>300</formula2>
    </dataValidation>
    <dataValidation errorStyle="information" type="textLength" allowBlank="1" showInputMessage="1" showErrorMessage="1" error="XLBVal:6=-516&#13;&#10;" sqref="AJ167">
      <formula1>0</formula1>
      <formula2>300</formula2>
    </dataValidation>
    <dataValidation errorStyle="information" type="textLength" allowBlank="1" showInputMessage="1" showErrorMessage="1" error="XLBVal:6=-690&#13;&#10;" sqref="AK167">
      <formula1>0</formula1>
      <formula2>300</formula2>
    </dataValidation>
    <dataValidation errorStyle="information" type="textLength" allowBlank="1" showInputMessage="1" showErrorMessage="1" error="XLBVal:2=0&#13;&#10;" sqref="AI168">
      <formula1>0</formula1>
      <formula2>300</formula2>
    </dataValidation>
    <dataValidation errorStyle="information" type="textLength" allowBlank="1" showInputMessage="1" showErrorMessage="1" error="XLBVal:2=0&#13;&#10;" sqref="AJ168">
      <formula1>0</formula1>
      <formula2>300</formula2>
    </dataValidation>
    <dataValidation errorStyle="information" type="textLength" allowBlank="1" showInputMessage="1" showErrorMessage="1" error="XLBVal:6=-135.5&#13;&#10;" sqref="AK168">
      <formula1>0</formula1>
      <formula2>300</formula2>
    </dataValidation>
    <dataValidation errorStyle="information" type="textLength" allowBlank="1" showInputMessage="1" showErrorMessage="1" error="XLBVal:6=-1232.5&#13;&#10;" sqref="AI169">
      <formula1>0</formula1>
      <formula2>300</formula2>
    </dataValidation>
    <dataValidation errorStyle="information" type="textLength" allowBlank="1" showInputMessage="1" showErrorMessage="1" error="XLBVal:2=0&#13;&#10;" sqref="AJ169">
      <formula1>0</formula1>
      <formula2>300</formula2>
    </dataValidation>
    <dataValidation errorStyle="information" type="textLength" allowBlank="1" showInputMessage="1" showErrorMessage="1" error="XLBVal:6=-582.5&#13;&#10;" sqref="AK169">
      <formula1>0</formula1>
      <formula2>300</formula2>
    </dataValidation>
    <dataValidation errorStyle="information" type="textLength" allowBlank="1" showInputMessage="1" showErrorMessage="1" error="XLBVal:6=-430&#13;&#10;" sqref="AI170">
      <formula1>0</formula1>
      <formula2>300</formula2>
    </dataValidation>
    <dataValidation errorStyle="information" type="textLength" allowBlank="1" showInputMessage="1" showErrorMessage="1" error="XLBVal:6=-247&#13;&#10;" sqref="AJ170">
      <formula1>0</formula1>
      <formula2>300</formula2>
    </dataValidation>
    <dataValidation errorStyle="information" type="textLength" allowBlank="1" showInputMessage="1" showErrorMessage="1" error="XLBVal:6=-856.5&#13;&#10;" sqref="AK170">
      <formula1>0</formula1>
      <formula2>300</formula2>
    </dataValidation>
    <dataValidation errorStyle="information" type="textLength" allowBlank="1" showInputMessage="1" showErrorMessage="1" error="XLBVal:6=253&#13;&#10;" sqref="AI171">
      <formula1>0</formula1>
      <formula2>300</formula2>
    </dataValidation>
    <dataValidation errorStyle="information" type="textLength" allowBlank="1" showInputMessage="1" showErrorMessage="1" error="XLBVal:2=0&#13;&#10;" sqref="AJ171">
      <formula1>0</formula1>
      <formula2>300</formula2>
    </dataValidation>
    <dataValidation errorStyle="information" type="textLength" allowBlank="1" showInputMessage="1" showErrorMessage="1" error="XLBVal:2=0&#13;&#10;" sqref="AK171">
      <formula1>0</formula1>
      <formula2>300</formula2>
    </dataValidation>
    <dataValidation errorStyle="information" type="textLength" allowBlank="1" showInputMessage="1" showErrorMessage="1" error="XLBVal:2=0&#13;&#10;" sqref="AI172">
      <formula1>0</formula1>
      <formula2>300</formula2>
    </dataValidation>
    <dataValidation errorStyle="information" type="textLength" allowBlank="1" showInputMessage="1" showErrorMessage="1" error="XLBVal:2=0&#13;&#10;" sqref="AJ172">
      <formula1>0</formula1>
      <formula2>300</formula2>
    </dataValidation>
    <dataValidation errorStyle="information" type="textLength" allowBlank="1" showInputMessage="1" showErrorMessage="1" error="XLBVal:2=0&#13;&#10;" sqref="AK172">
      <formula1>0</formula1>
      <formula2>300</formula2>
    </dataValidation>
    <dataValidation errorStyle="information" type="textLength" allowBlank="1" showInputMessage="1" showErrorMessage="1" error="XLBVal:2=0&#13;&#10;" sqref="AI173">
      <formula1>0</formula1>
      <formula2>300</formula2>
    </dataValidation>
    <dataValidation errorStyle="information" type="textLength" allowBlank="1" showInputMessage="1" showErrorMessage="1" error="XLBVal:2=0&#13;&#10;" sqref="AJ173">
      <formula1>0</formula1>
      <formula2>300</formula2>
    </dataValidation>
    <dataValidation errorStyle="information" type="textLength" allowBlank="1" showInputMessage="1" showErrorMessage="1" error="XLBVal:2=0&#13;&#10;" sqref="AK173">
      <formula1>0</formula1>
      <formula2>300</formula2>
    </dataValidation>
    <dataValidation errorStyle="information" type="textLength" allowBlank="1" showInputMessage="1" showErrorMessage="1" error="XLBVal:6=-851.5&#13;&#10;" sqref="AI174">
      <formula1>0</formula1>
      <formula2>300</formula2>
    </dataValidation>
    <dataValidation errorStyle="information" type="textLength" allowBlank="1" showInputMessage="1" showErrorMessage="1" error="XLBVal:2=0&#13;&#10;" sqref="AJ174">
      <formula1>0</formula1>
      <formula2>300</formula2>
    </dataValidation>
    <dataValidation errorStyle="information" type="textLength" allowBlank="1" showInputMessage="1" showErrorMessage="1" error="XLBVal:6=-1347.5&#13;&#10;" sqref="AK174">
      <formula1>0</formula1>
      <formula2>300</formula2>
    </dataValidation>
    <dataValidation errorStyle="information" type="textLength" allowBlank="1" showInputMessage="1" showErrorMessage="1" error="XLBVal:6=-20&#13;&#10;" sqref="AI175">
      <formula1>0</formula1>
      <formula2>300</formula2>
    </dataValidation>
    <dataValidation errorStyle="information" type="textLength" allowBlank="1" showInputMessage="1" showErrorMessage="1" error="XLBVal:2=0&#13;&#10;" sqref="AJ175">
      <formula1>0</formula1>
      <formula2>300</formula2>
    </dataValidation>
    <dataValidation errorStyle="information" type="textLength" allowBlank="1" showInputMessage="1" showErrorMessage="1" error="XLBVal:6=-1765&#13;&#10;" sqref="AK175">
      <formula1>0</formula1>
      <formula2>300</formula2>
    </dataValidation>
    <dataValidation errorStyle="information" type="textLength" allowBlank="1" showInputMessage="1" showErrorMessage="1" error="XLBVal:6=-126&#13;&#10;" sqref="AI176">
      <formula1>0</formula1>
      <formula2>300</formula2>
    </dataValidation>
    <dataValidation errorStyle="information" type="textLength" allowBlank="1" showInputMessage="1" showErrorMessage="1" error="XLBVal:2=0&#13;&#10;" sqref="AJ176">
      <formula1>0</formula1>
      <formula2>300</formula2>
    </dataValidation>
    <dataValidation errorStyle="information" type="textLength" allowBlank="1" showInputMessage="1" showErrorMessage="1" error="XLBVal:6=-1179&#13;&#10;" sqref="AK176">
      <formula1>0</formula1>
      <formula2>300</formula2>
    </dataValidation>
    <dataValidation errorStyle="information" type="textLength" allowBlank="1" showInputMessage="1" showErrorMessage="1" error="XLBVal:2=0&#13;&#10;" sqref="AI177">
      <formula1>0</formula1>
      <formula2>300</formula2>
    </dataValidation>
    <dataValidation errorStyle="information" type="textLength" allowBlank="1" showInputMessage="1" showErrorMessage="1" error="XLBVal:2=0&#13;&#10;" sqref="AJ177">
      <formula1>0</formula1>
      <formula2>300</formula2>
    </dataValidation>
    <dataValidation errorStyle="information" type="textLength" allowBlank="1" showInputMessage="1" showErrorMessage="1" error="XLBVal:6=-466&#13;&#10;" sqref="AK177">
      <formula1>0</formula1>
      <formula2>300</formula2>
    </dataValidation>
    <dataValidation errorStyle="information" type="textLength" allowBlank="1" showInputMessage="1" showErrorMessage="1" error="XLBVal:6=-188&#13;&#10;" sqref="AI178">
      <formula1>0</formula1>
      <formula2>300</formula2>
    </dataValidation>
    <dataValidation errorStyle="information" type="textLength" allowBlank="1" showInputMessage="1" showErrorMessage="1" error="XLBVal:6=-111&#13;&#10;" sqref="AJ178">
      <formula1>0</formula1>
      <formula2>300</formula2>
    </dataValidation>
    <dataValidation errorStyle="information" type="textLength" allowBlank="1" showInputMessage="1" showErrorMessage="1" error="XLBVal:6=-147&#13;&#10;" sqref="AK178">
      <formula1>0</formula1>
      <formula2>300</formula2>
    </dataValidation>
    <dataValidation errorStyle="information" type="textLength" allowBlank="1" showInputMessage="1" showErrorMessage="1" error="XLBVal:6=-1200&#13;&#10;" sqref="AI179">
      <formula1>0</formula1>
      <formula2>300</formula2>
    </dataValidation>
    <dataValidation errorStyle="information" type="textLength" allowBlank="1" showInputMessage="1" showErrorMessage="1" error="XLBVal:2=0&#13;&#10;" sqref="AJ179">
      <formula1>0</formula1>
      <formula2>300</formula2>
    </dataValidation>
    <dataValidation errorStyle="information" type="textLength" allowBlank="1" showInputMessage="1" showErrorMessage="1" error="XLBVal:2=0&#13;&#10;" sqref="AK179">
      <formula1>0</formula1>
      <formula2>300</formula2>
    </dataValidation>
    <dataValidation errorStyle="information" type="textLength" allowBlank="1" showInputMessage="1" showErrorMessage="1" error="XLBVal:6=-941&#13;&#10;" sqref="AI180">
      <formula1>0</formula1>
      <formula2>300</formula2>
    </dataValidation>
    <dataValidation errorStyle="information" type="textLength" allowBlank="1" showInputMessage="1" showErrorMessage="1" error="XLBVal:6=-937&#13;&#10;" sqref="AJ180">
      <formula1>0</formula1>
      <formula2>300</formula2>
    </dataValidation>
    <dataValidation errorStyle="information" type="textLength" allowBlank="1" showInputMessage="1" showErrorMessage="1" error="XLBVal:2=0&#13;&#10;" sqref="AK180">
      <formula1>0</formula1>
      <formula2>300</formula2>
    </dataValidation>
    <dataValidation errorStyle="information" type="textLength" allowBlank="1" showInputMessage="1" showErrorMessage="1" error="XLBVal:2=0&#13;&#10;" sqref="AI5">
      <formula1>0</formula1>
      <formula2>300</formula2>
    </dataValidation>
    <dataValidation errorStyle="information" type="textLength" allowBlank="1" showInputMessage="1" showErrorMessage="1" error="XLBVal:6=-485&#13;&#10;" sqref="AJ5">
      <formula1>0</formula1>
      <formula2>300</formula2>
    </dataValidation>
    <dataValidation errorStyle="information" type="textLength" allowBlank="1" showInputMessage="1" showErrorMessage="1" error="XLBVal:6=-396&#13;&#10;" sqref="AK5">
      <formula1>0</formula1>
      <formula2>300</formula2>
    </dataValidation>
    <dataValidation errorStyle="information" type="textLength" allowBlank="1" showInputMessage="1" showErrorMessage="1" error="XLBVal:2=0&#13;&#10;" sqref="AL5">
      <formula1>0</formula1>
      <formula2>300</formula2>
    </dataValidation>
    <dataValidation errorStyle="information" type="textLength" allowBlank="1" showInputMessage="1" showErrorMessage="1" error="XLBVal:6=-523&#13;&#10;" sqref="AM5">
      <formula1>0</formula1>
      <formula2>300</formula2>
    </dataValidation>
    <dataValidation errorStyle="information" type="textLength" allowBlank="1" showInputMessage="1" showErrorMessage="1" error="XLBVal:2=0&#13;&#10;" sqref="AI6">
      <formula1>0</formula1>
      <formula2>300</formula2>
    </dataValidation>
    <dataValidation errorStyle="information" type="textLength" allowBlank="1" showInputMessage="1" showErrorMessage="1" error="XLBVal:6=-36&#13;&#10;" sqref="AJ6">
      <formula1>0</formula1>
      <formula2>300</formula2>
    </dataValidation>
    <dataValidation errorStyle="information" type="textLength" allowBlank="1" showInputMessage="1" showErrorMessage="1" error="XLBVal:6=-1878&#13;&#10;" sqref="AK6">
      <formula1>0</formula1>
      <formula2>300</formula2>
    </dataValidation>
    <dataValidation errorStyle="information" type="textLength" allowBlank="1" showInputMessage="1" showErrorMessage="1" error="XLBVal:6=-90&#13;&#10;" sqref="AL6">
      <formula1>0</formula1>
      <formula2>300</formula2>
    </dataValidation>
    <dataValidation errorStyle="information" type="textLength" allowBlank="1" showInputMessage="1" showErrorMessage="1" error="XLBVal:2=0&#13;&#10;" sqref="AM6">
      <formula1>0</formula1>
      <formula2>300</formula2>
    </dataValidation>
    <dataValidation errorStyle="information" type="textLength" allowBlank="1" showInputMessage="1" showErrorMessage="1" error="XLBVal:6=-46&#13;&#10;" sqref="AI7">
      <formula1>0</formula1>
      <formula2>300</formula2>
    </dataValidation>
    <dataValidation errorStyle="information" type="textLength" allowBlank="1" showInputMessage="1" showErrorMessage="1" error="XLBVal:2=0&#13;&#10;" sqref="AJ7">
      <formula1>0</formula1>
      <formula2>300</formula2>
    </dataValidation>
    <dataValidation errorStyle="information" type="textLength" allowBlank="1" showInputMessage="1" showErrorMessage="1" error="XLBVal:6=-860.5&#13;&#10;" sqref="AK7">
      <formula1>0</formula1>
      <formula2>300</formula2>
    </dataValidation>
    <dataValidation errorStyle="information" type="textLength" allowBlank="1" showInputMessage="1" showErrorMessage="1" error="XLBVal:6=-34&#13;&#10;" sqref="AL7">
      <formula1>0</formula1>
      <formula2>300</formula2>
    </dataValidation>
    <dataValidation errorStyle="information" type="textLength" allowBlank="1" showInputMessage="1" showErrorMessage="1" error="XLBVal:2=0&#13;&#10;" sqref="AM7">
      <formula1>0</formula1>
      <formula2>300</formula2>
    </dataValidation>
    <dataValidation errorStyle="information" type="textLength" allowBlank="1" showInputMessage="1" showErrorMessage="1" error="XLBVal:6=-512&#13;&#10;" sqref="AI8">
      <formula1>0</formula1>
      <formula2>300</formula2>
    </dataValidation>
    <dataValidation errorStyle="information" type="textLength" allowBlank="1" showInputMessage="1" showErrorMessage="1" error="XLBVal:6=-391&#13;&#10;" sqref="AJ8">
      <formula1>0</formula1>
      <formula2>300</formula2>
    </dataValidation>
    <dataValidation errorStyle="information" type="textLength" allowBlank="1" showInputMessage="1" showErrorMessage="1" error="XLBVal:6=-630&#13;&#10;" sqref="AK8">
      <formula1>0</formula1>
      <formula2>300</formula2>
    </dataValidation>
    <dataValidation errorStyle="information" type="textLength" allowBlank="1" showInputMessage="1" showErrorMessage="1" error="XLBVal:6=-352&#13;&#10;" sqref="AL8">
      <formula1>0</formula1>
      <formula2>300</formula2>
    </dataValidation>
    <dataValidation errorStyle="information" type="textLength" allowBlank="1" showInputMessage="1" showErrorMessage="1" error="XLBVal:6=-487&#13;&#10;" sqref="AM8">
      <formula1>0</formula1>
      <formula2>300</formula2>
    </dataValidation>
    <dataValidation errorStyle="information" type="textLength" allowBlank="1" showInputMessage="1" showErrorMessage="1" error="XLBVal:2=0&#13;&#10;" sqref="AI9">
      <formula1>0</formula1>
      <formula2>300</formula2>
    </dataValidation>
    <dataValidation errorStyle="information" type="textLength" allowBlank="1" showInputMessage="1" showErrorMessage="1" error="XLBVal:2=0&#13;&#10;" sqref="AJ9">
      <formula1>0</formula1>
      <formula2>300</formula2>
    </dataValidation>
    <dataValidation errorStyle="information" type="textLength" allowBlank="1" showInputMessage="1" showErrorMessage="1" error="XLBVal:6=-1045&#13;&#10;" sqref="AK9">
      <formula1>0</formula1>
      <formula2>300</formula2>
    </dataValidation>
    <dataValidation errorStyle="information" type="textLength" allowBlank="1" showInputMessage="1" showErrorMessage="1" error="XLBVal:2=0&#13;&#10;" sqref="AL9">
      <formula1>0</formula1>
      <formula2>300</formula2>
    </dataValidation>
    <dataValidation errorStyle="information" type="textLength" allowBlank="1" showInputMessage="1" showErrorMessage="1" error="XLBVal:2=0&#13;&#10;" sqref="AM9">
      <formula1>0</formula1>
      <formula2>300</formula2>
    </dataValidation>
    <dataValidation errorStyle="information" type="textLength" allowBlank="1" showInputMessage="1" showErrorMessage="1" error="XLBVal:6=-258&#13;&#10;" sqref="AI10">
      <formula1>0</formula1>
      <formula2>300</formula2>
    </dataValidation>
    <dataValidation errorStyle="information" type="textLength" allowBlank="1" showInputMessage="1" showErrorMessage="1" error="XLBVal:2=0&#13;&#10;" sqref="AJ10">
      <formula1>0</formula1>
      <formula2>300</formula2>
    </dataValidation>
    <dataValidation errorStyle="information" type="textLength" allowBlank="1" showInputMessage="1" showErrorMessage="1" error="XLBVal:6=-630&#13;&#10;" sqref="AK10">
      <formula1>0</formula1>
      <formula2>300</formula2>
    </dataValidation>
    <dataValidation errorStyle="information" type="textLength" allowBlank="1" showInputMessage="1" showErrorMessage="1" error="XLBVal:6=-519&#13;&#10;" sqref="AL10">
      <formula1>0</formula1>
      <formula2>300</formula2>
    </dataValidation>
    <dataValidation errorStyle="information" type="textLength" allowBlank="1" showInputMessage="1" showErrorMessage="1" error="XLBVal:2=0&#13;&#10;" sqref="AM10">
      <formula1>0</formula1>
      <formula2>300</formula2>
    </dataValidation>
    <dataValidation errorStyle="information" type="textLength" allowBlank="1" showInputMessage="1" showErrorMessage="1" error="XLBVal:2=0&#13;&#10;" sqref="AI11">
      <formula1>0</formula1>
      <formula2>300</formula2>
    </dataValidation>
    <dataValidation errorStyle="information" type="textLength" allowBlank="1" showInputMessage="1" showErrorMessage="1" error="XLBVal:2=0&#13;&#10;" sqref="AJ11">
      <formula1>0</formula1>
      <formula2>300</formula2>
    </dataValidation>
    <dataValidation errorStyle="information" type="textLength" allowBlank="1" showInputMessage="1" showErrorMessage="1" error="XLBVal:6=-295&#13;&#10;" sqref="AK11">
      <formula1>0</formula1>
      <formula2>300</formula2>
    </dataValidation>
    <dataValidation errorStyle="information" type="textLength" allowBlank="1" showInputMessage="1" showErrorMessage="1" error="XLBVal:2=0&#13;&#10;" sqref="AL11">
      <formula1>0</formula1>
      <formula2>300</formula2>
    </dataValidation>
    <dataValidation errorStyle="information" type="textLength" allowBlank="1" showInputMessage="1" showErrorMessage="1" error="XLBVal:2=0&#13;&#10;" sqref="AM11">
      <formula1>0</formula1>
      <formula2>300</formula2>
    </dataValidation>
    <dataValidation errorStyle="information" type="textLength" allowBlank="1" showInputMessage="1" showErrorMessage="1" error="XLBVal:6=-946&#13;&#10;" sqref="AI12">
      <formula1>0</formula1>
      <formula2>300</formula2>
    </dataValidation>
    <dataValidation errorStyle="information" type="textLength" allowBlank="1" showInputMessage="1" showErrorMessage="1" error="XLBVal:2=0&#13;&#10;" sqref="AJ12">
      <formula1>0</formula1>
      <formula2>300</formula2>
    </dataValidation>
    <dataValidation errorStyle="information" type="textLength" allowBlank="1" showInputMessage="1" showErrorMessage="1" error="XLBVal:2=0&#13;&#10;" sqref="AK12">
      <formula1>0</formula1>
      <formula2>300</formula2>
    </dataValidation>
    <dataValidation errorStyle="information" type="textLength" allowBlank="1" showInputMessage="1" showErrorMessage="1" error="XLBVal:2=0&#13;&#10;" sqref="AL12">
      <formula1>0</formula1>
      <formula2>300</formula2>
    </dataValidation>
    <dataValidation errorStyle="information" type="textLength" allowBlank="1" showInputMessage="1" showErrorMessage="1" error="XLBVal:2=0&#13;&#10;" sqref="AM12">
      <formula1>0</formula1>
      <formula2>300</formula2>
    </dataValidation>
    <dataValidation errorStyle="information" type="textLength" allowBlank="1" showInputMessage="1" showErrorMessage="1" error="XLBVal:2=0&#13;&#10;" sqref="AI13">
      <formula1>0</formula1>
      <formula2>300</formula2>
    </dataValidation>
    <dataValidation errorStyle="information" type="textLength" allowBlank="1" showInputMessage="1" showErrorMessage="1" error="XLBVal:2=0&#13;&#10;" sqref="AJ13">
      <formula1>0</formula1>
      <formula2>300</formula2>
    </dataValidation>
    <dataValidation errorStyle="information" type="textLength" allowBlank="1" showInputMessage="1" showErrorMessage="1" error="XLBVal:6=-3096&#13;&#10;" sqref="AK13">
      <formula1>0</formula1>
      <formula2>300</formula2>
    </dataValidation>
    <dataValidation errorStyle="information" type="textLength" allowBlank="1" showInputMessage="1" showErrorMessage="1" error="XLBVal:2=0&#13;&#10;" sqref="AL13">
      <formula1>0</formula1>
      <formula2>300</formula2>
    </dataValidation>
    <dataValidation errorStyle="information" type="textLength" allowBlank="1" showInputMessage="1" showErrorMessage="1" error="XLBVal:2=0&#13;&#10;" sqref="AM13">
      <formula1>0</formula1>
      <formula2>300</formula2>
    </dataValidation>
    <dataValidation errorStyle="information" type="textLength" allowBlank="1" showInputMessage="1" showErrorMessage="1" error="XLBVal:2=0&#13;&#10;" sqref="AI14">
      <formula1>0</formula1>
      <formula2>300</formula2>
    </dataValidation>
    <dataValidation errorStyle="information" type="textLength" allowBlank="1" showInputMessage="1" showErrorMessage="1" error="XLBVal:2=0&#13;&#10;" sqref="AJ14">
      <formula1>0</formula1>
      <formula2>300</formula2>
    </dataValidation>
    <dataValidation errorStyle="information" type="textLength" allowBlank="1" showInputMessage="1" showErrorMessage="1" error="XLBVal:6=-1514&#13;&#10;" sqref="AK14">
      <formula1>0</formula1>
      <formula2>300</formula2>
    </dataValidation>
    <dataValidation errorStyle="information" type="textLength" allowBlank="1" showInputMessage="1" showErrorMessage="1" error="XLBVal:2=0&#13;&#10;" sqref="AL14">
      <formula1>0</formula1>
      <formula2>300</formula2>
    </dataValidation>
    <dataValidation errorStyle="information" type="textLength" allowBlank="1" showInputMessage="1" showErrorMessage="1" error="XLBVal:2=0&#13;&#10;" sqref="AM14">
      <formula1>0</formula1>
      <formula2>300</formula2>
    </dataValidation>
    <dataValidation errorStyle="information" type="textLength" allowBlank="1" showInputMessage="1" showErrorMessage="1" error="XLBVal:2=0&#13;&#10;" sqref="AI15">
      <formula1>0</formula1>
      <formula2>300</formula2>
    </dataValidation>
    <dataValidation errorStyle="information" type="textLength" allowBlank="1" showInputMessage="1" showErrorMessage="1" error="XLBVal:2=0&#13;&#10;" sqref="AJ15">
      <formula1>0</formula1>
      <formula2>300</formula2>
    </dataValidation>
    <dataValidation errorStyle="information" type="textLength" allowBlank="1" showInputMessage="1" showErrorMessage="1" error="XLBVal:2=0&#13;&#10;" sqref="AK15">
      <formula1>0</formula1>
      <formula2>300</formula2>
    </dataValidation>
    <dataValidation errorStyle="information" type="textLength" allowBlank="1" showInputMessage="1" showErrorMessage="1" error="XLBVal:2=0&#13;&#10;" sqref="AL15">
      <formula1>0</formula1>
      <formula2>300</formula2>
    </dataValidation>
    <dataValidation errorStyle="information" type="textLength" allowBlank="1" showInputMessage="1" showErrorMessage="1" error="XLBVal:2=0&#13;&#10;" sqref="AM15">
      <formula1>0</formula1>
      <formula2>300</formula2>
    </dataValidation>
    <dataValidation errorStyle="information" type="textLength" allowBlank="1" showInputMessage="1" showErrorMessage="1" error="XLBVal:2=0&#13;&#10;" sqref="AI16">
      <formula1>0</formula1>
      <formula2>300</formula2>
    </dataValidation>
    <dataValidation errorStyle="information" type="textLength" allowBlank="1" showInputMessage="1" showErrorMessage="1" error="XLBVal:2=0&#13;&#10;" sqref="AJ16">
      <formula1>0</formula1>
      <formula2>300</formula2>
    </dataValidation>
    <dataValidation errorStyle="information" type="textLength" allowBlank="1" showInputMessage="1" showErrorMessage="1" error="XLBVal:6=-1120&#13;&#10;" sqref="AK16">
      <formula1>0</formula1>
      <formula2>300</formula2>
    </dataValidation>
    <dataValidation errorStyle="information" type="textLength" allowBlank="1" showInputMessage="1" showErrorMessage="1" error="XLBVal:2=0&#13;&#10;" sqref="AL16">
      <formula1>0</formula1>
      <formula2>300</formula2>
    </dataValidation>
    <dataValidation errorStyle="information" type="textLength" allowBlank="1" showInputMessage="1" showErrorMessage="1" error="XLBVal:2=0&#13;&#10;" sqref="AM16">
      <formula1>0</formula1>
      <formula2>300</formula2>
    </dataValidation>
    <dataValidation errorStyle="information" type="textLength" allowBlank="1" showInputMessage="1" showErrorMessage="1" error="XLBVal:2=0&#13;&#10;" sqref="AI17">
      <formula1>0</formula1>
      <formula2>300</formula2>
    </dataValidation>
    <dataValidation errorStyle="information" type="textLength" allowBlank="1" showInputMessage="1" showErrorMessage="1" error="XLBVal:2=0&#13;&#10;" sqref="AJ17">
      <formula1>0</formula1>
      <formula2>300</formula2>
    </dataValidation>
    <dataValidation errorStyle="information" type="textLength" allowBlank="1" showInputMessage="1" showErrorMessage="1" error="XLBVal:2=0&#13;&#10;" sqref="AK17">
      <formula1>0</formula1>
      <formula2>300</formula2>
    </dataValidation>
    <dataValidation errorStyle="information" type="textLength" allowBlank="1" showInputMessage="1" showErrorMessage="1" error="XLBVal:2=0&#13;&#10;" sqref="AL17">
      <formula1>0</formula1>
      <formula2>300</formula2>
    </dataValidation>
    <dataValidation errorStyle="information" type="textLength" allowBlank="1" showInputMessage="1" showErrorMessage="1" error="XLBVal:2=0&#13;&#10;" sqref="AM17">
      <formula1>0</formula1>
      <formula2>300</formula2>
    </dataValidation>
    <dataValidation errorStyle="information" type="textLength" allowBlank="1" showInputMessage="1" showErrorMessage="1" error="XLBVal:6=-1435.5&#13;&#10;" sqref="AI18">
      <formula1>0</formula1>
      <formula2>300</formula2>
    </dataValidation>
    <dataValidation errorStyle="information" type="textLength" allowBlank="1" showInputMessage="1" showErrorMessage="1" error="XLBVal:2=0&#13;&#10;" sqref="AJ18">
      <formula1>0</formula1>
      <formula2>300</formula2>
    </dataValidation>
    <dataValidation errorStyle="information" type="textLength" allowBlank="1" showInputMessage="1" showErrorMessage="1" error="XLBVal:6=-591.5&#13;&#10;" sqref="AK18">
      <formula1>0</formula1>
      <formula2>300</formula2>
    </dataValidation>
    <dataValidation errorStyle="information" type="textLength" allowBlank="1" showInputMessage="1" showErrorMessage="1" error="XLBVal:2=0&#13;&#10;" sqref="AL18">
      <formula1>0</formula1>
      <formula2>300</formula2>
    </dataValidation>
    <dataValidation errorStyle="information" type="textLength" allowBlank="1" showInputMessage="1" showErrorMessage="1" error="XLBVal:6=-774&#13;&#10;" sqref="AM18">
      <formula1>0</formula1>
      <formula2>300</formula2>
    </dataValidation>
    <dataValidation errorStyle="information" type="textLength" allowBlank="1" showInputMessage="1" showErrorMessage="1" error="XLBVal:2=0&#13;&#10;" sqref="AI19">
      <formula1>0</formula1>
      <formula2>300</formula2>
    </dataValidation>
    <dataValidation errorStyle="information" type="textLength" allowBlank="1" showInputMessage="1" showErrorMessage="1" error="XLBVal:2=0&#13;&#10;" sqref="AJ19">
      <formula1>0</formula1>
      <formula2>300</formula2>
    </dataValidation>
    <dataValidation errorStyle="information" type="textLength" allowBlank="1" showInputMessage="1" showErrorMessage="1" error="XLBVal:2=0&#13;&#10;" sqref="AK19">
      <formula1>0</formula1>
      <formula2>300</formula2>
    </dataValidation>
    <dataValidation errorStyle="information" type="textLength" allowBlank="1" showInputMessage="1" showErrorMessage="1" error="XLBVal:2=0&#13;&#10;" sqref="AL19">
      <formula1>0</formula1>
      <formula2>300</formula2>
    </dataValidation>
    <dataValidation errorStyle="information" type="textLength" allowBlank="1" showInputMessage="1" showErrorMessage="1" error="XLBVal:2=0&#13;&#10;" sqref="AM19">
      <formula1>0</formula1>
      <formula2>300</formula2>
    </dataValidation>
    <dataValidation errorStyle="information" type="textLength" allowBlank="1" showInputMessage="1" showErrorMessage="1" error="XLBVal:2=0&#13;&#10;" sqref="AI20">
      <formula1>0</formula1>
      <formula2>300</formula2>
    </dataValidation>
    <dataValidation errorStyle="information" type="textLength" allowBlank="1" showInputMessage="1" showErrorMessage="1" error="XLBVal:2=0&#13;&#10;" sqref="AJ20">
      <formula1>0</formula1>
      <formula2>300</formula2>
    </dataValidation>
    <dataValidation errorStyle="information" type="textLength" allowBlank="1" showInputMessage="1" showErrorMessage="1" error="XLBVal:2=0&#13;&#10;" sqref="AK20">
      <formula1>0</formula1>
      <formula2>300</formula2>
    </dataValidation>
    <dataValidation errorStyle="information" type="textLength" allowBlank="1" showInputMessage="1" showErrorMessage="1" error="XLBVal:2=0&#13;&#10;" sqref="AL20">
      <formula1>0</formula1>
      <formula2>300</formula2>
    </dataValidation>
    <dataValidation errorStyle="information" type="textLength" allowBlank="1" showInputMessage="1" showErrorMessage="1" error="XLBVal:2=0&#13;&#10;" sqref="AM20">
      <formula1>0</formula1>
      <formula2>300</formula2>
    </dataValidation>
    <dataValidation errorStyle="information" type="textLength" allowBlank="1" showInputMessage="1" showErrorMessage="1" error="XLBVal:2=0&#13;&#10;" sqref="AI21">
      <formula1>0</formula1>
      <formula2>300</formula2>
    </dataValidation>
    <dataValidation errorStyle="information" type="textLength" allowBlank="1" showInputMessage="1" showErrorMessage="1" error="XLBVal:2=0&#13;&#10;" sqref="AJ21">
      <formula1>0</formula1>
      <formula2>300</formula2>
    </dataValidation>
    <dataValidation errorStyle="information" type="textLength" allowBlank="1" showInputMessage="1" showErrorMessage="1" error="XLBVal:2=0&#13;&#10;" sqref="AK21">
      <formula1>0</formula1>
      <formula2>300</formula2>
    </dataValidation>
    <dataValidation errorStyle="information" type="textLength" allowBlank="1" showInputMessage="1" showErrorMessage="1" error="XLBVal:2=0&#13;&#10;" sqref="AL21">
      <formula1>0</formula1>
      <formula2>300</formula2>
    </dataValidation>
    <dataValidation errorStyle="information" type="textLength" allowBlank="1" showInputMessage="1" showErrorMessage="1" error="XLBVal:2=0&#13;&#10;" sqref="AM21">
      <formula1>0</formula1>
      <formula2>300</formula2>
    </dataValidation>
    <dataValidation errorStyle="information" type="textLength" allowBlank="1" showInputMessage="1" showErrorMessage="1" error="XLBVal:2=0&#13;&#10;" sqref="AI22">
      <formula1>0</formula1>
      <formula2>300</formula2>
    </dataValidation>
    <dataValidation errorStyle="information" type="textLength" allowBlank="1" showInputMessage="1" showErrorMessage="1" error="XLBVal:2=0&#13;&#10;" sqref="AJ22">
      <formula1>0</formula1>
      <formula2>300</formula2>
    </dataValidation>
    <dataValidation errorStyle="information" type="textLength" allowBlank="1" showInputMessage="1" showErrorMessage="1" error="XLBVal:6=-348&#13;&#10;" sqref="AK22">
      <formula1>0</formula1>
      <formula2>300</formula2>
    </dataValidation>
    <dataValidation errorStyle="information" type="textLength" allowBlank="1" showInputMessage="1" showErrorMessage="1" error="XLBVal:2=0&#13;&#10;" sqref="AL22">
      <formula1>0</formula1>
      <formula2>300</formula2>
    </dataValidation>
    <dataValidation errorStyle="information" type="textLength" allowBlank="1" showInputMessage="1" showErrorMessage="1" error="XLBVal:2=0&#13;&#10;" sqref="AM22">
      <formula1>0</formula1>
      <formula2>300</formula2>
    </dataValidation>
    <dataValidation errorStyle="information" type="textLength" allowBlank="1" showInputMessage="1" showErrorMessage="1" error="XLBVal:2=0&#13;&#10;" sqref="AI23">
      <formula1>0</formula1>
      <formula2>300</formula2>
    </dataValidation>
    <dataValidation errorStyle="information" type="textLength" allowBlank="1" showInputMessage="1" showErrorMessage="1" error="XLBVal:2=0&#13;&#10;" sqref="AJ23">
      <formula1>0</formula1>
      <formula2>300</formula2>
    </dataValidation>
    <dataValidation errorStyle="information" type="textLength" allowBlank="1" showInputMessage="1" showErrorMessage="1" error="XLBVal:6=-747&#13;&#10;" sqref="AK23">
      <formula1>0</formula1>
      <formula2>300</formula2>
    </dataValidation>
    <dataValidation errorStyle="information" type="textLength" allowBlank="1" showInputMessage="1" showErrorMessage="1" error="XLBVal:2=0&#13;&#10;" sqref="AL23">
      <formula1>0</formula1>
      <formula2>300</formula2>
    </dataValidation>
    <dataValidation errorStyle="information" type="textLength" allowBlank="1" showInputMessage="1" showErrorMessage="1" error="XLBVal:2=0&#13;&#10;" sqref="AM23">
      <formula1>0</formula1>
      <formula2>300</formula2>
    </dataValidation>
    <dataValidation errorStyle="information" type="textLength" allowBlank="1" showInputMessage="1" showErrorMessage="1" error="XLBVal:2=0&#13;&#10;" sqref="AI24">
      <formula1>0</formula1>
      <formula2>300</formula2>
    </dataValidation>
    <dataValidation errorStyle="information" type="textLength" allowBlank="1" showInputMessage="1" showErrorMessage="1" error="XLBVal:2=0&#13;&#10;" sqref="AJ24">
      <formula1>0</formula1>
      <formula2>300</formula2>
    </dataValidation>
    <dataValidation errorStyle="information" type="textLength" allowBlank="1" showInputMessage="1" showErrorMessage="1" error="XLBVal:2=0&#13;&#10;" sqref="AK24">
      <formula1>0</formula1>
      <formula2>300</formula2>
    </dataValidation>
    <dataValidation errorStyle="information" type="textLength" allowBlank="1" showInputMessage="1" showErrorMessage="1" error="XLBVal:2=0&#13;&#10;" sqref="AL24">
      <formula1>0</formula1>
      <formula2>300</formula2>
    </dataValidation>
    <dataValidation errorStyle="information" type="textLength" allowBlank="1" showInputMessage="1" showErrorMessage="1" error="XLBVal:2=0&#13;&#10;" sqref="AM24">
      <formula1>0</formula1>
      <formula2>300</formula2>
    </dataValidation>
    <dataValidation errorStyle="information" type="textLength" allowBlank="1" showInputMessage="1" showErrorMessage="1" error="XLBVal:2=0&#13;&#10;" sqref="AI25">
      <formula1>0</formula1>
      <formula2>300</formula2>
    </dataValidation>
    <dataValidation errorStyle="information" type="textLength" allowBlank="1" showInputMessage="1" showErrorMessage="1" error="XLBVal:6=-1092&#13;&#10;" sqref="AJ25">
      <formula1>0</formula1>
      <formula2>300</formula2>
    </dataValidation>
    <dataValidation errorStyle="information" type="textLength" allowBlank="1" showInputMessage="1" showErrorMessage="1" error="XLBVal:6=-297&#13;&#10;" sqref="AK25">
      <formula1>0</formula1>
      <formula2>300</formula2>
    </dataValidation>
    <dataValidation errorStyle="information" type="textLength" allowBlank="1" showInputMessage="1" showErrorMessage="1" error="XLBVal:2=0&#13;&#10;" sqref="AL25">
      <formula1>0</formula1>
      <formula2>300</formula2>
    </dataValidation>
    <dataValidation errorStyle="information" type="textLength" allowBlank="1" showInputMessage="1" showErrorMessage="1" error="XLBVal:2=0&#13;&#10;" sqref="AM25">
      <formula1>0</formula1>
      <formula2>300</formula2>
    </dataValidation>
    <dataValidation errorStyle="information" type="textLength" allowBlank="1" showInputMessage="1" showErrorMessage="1" error="XLBVal:2=0&#13;&#10;" sqref="AI26">
      <formula1>0</formula1>
      <formula2>300</formula2>
    </dataValidation>
    <dataValidation errorStyle="information" type="textLength" allowBlank="1" showInputMessage="1" showErrorMessage="1" error="XLBVal:2=0&#13;&#10;" sqref="AJ26">
      <formula1>0</formula1>
      <formula2>300</formula2>
    </dataValidation>
    <dataValidation errorStyle="information" type="textLength" allowBlank="1" showInputMessage="1" showErrorMessage="1" error="XLBVal:2=0&#13;&#10;" sqref="AK26">
      <formula1>0</formula1>
      <formula2>300</formula2>
    </dataValidation>
    <dataValidation errorStyle="information" type="textLength" allowBlank="1" showInputMessage="1" showErrorMessage="1" error="XLBVal:6=-57&#13;&#10;" sqref="AL26">
      <formula1>0</formula1>
      <formula2>300</formula2>
    </dataValidation>
    <dataValidation errorStyle="information" type="textLength" allowBlank="1" showInputMessage="1" showErrorMessage="1" error="XLBVal:6=-57&#13;&#10;" sqref="AM26">
      <formula1>0</formula1>
      <formula2>300</formula2>
    </dataValidation>
    <dataValidation errorStyle="information" type="textLength" allowBlank="1" showInputMessage="1" showErrorMessage="1" error="XLBVal:2=0&#13;&#10;" sqref="AI27">
      <formula1>0</formula1>
      <formula2>300</formula2>
    </dataValidation>
    <dataValidation errorStyle="information" type="textLength" allowBlank="1" showInputMessage="1" showErrorMessage="1" error="XLBVal:2=0&#13;&#10;" sqref="AJ27">
      <formula1>0</formula1>
      <formula2>300</formula2>
    </dataValidation>
    <dataValidation errorStyle="information" type="textLength" allowBlank="1" showInputMessage="1" showErrorMessage="1" error="XLBVal:2=0&#13;&#10;" sqref="AK27">
      <formula1>0</formula1>
      <formula2>300</formula2>
    </dataValidation>
    <dataValidation errorStyle="information" type="textLength" allowBlank="1" showInputMessage="1" showErrorMessage="1" error="XLBVal:2=0&#13;&#10;" sqref="AL27">
      <formula1>0</formula1>
      <formula2>300</formula2>
    </dataValidation>
    <dataValidation errorStyle="information" type="textLength" allowBlank="1" showInputMessage="1" showErrorMessage="1" error="XLBVal:2=0&#13;&#10;" sqref="AM27">
      <formula1>0</formula1>
      <formula2>300</formula2>
    </dataValidation>
    <dataValidation errorStyle="information" type="textLength" allowBlank="1" showInputMessage="1" showErrorMessage="1" error="XLBVal:6=-1067.5&#13;&#10;" sqref="AI28">
      <formula1>0</formula1>
      <formula2>300</formula2>
    </dataValidation>
    <dataValidation errorStyle="information" type="textLength" allowBlank="1" showInputMessage="1" showErrorMessage="1" error="XLBVal:6=-177&#13;&#10;" sqref="AJ28">
      <formula1>0</formula1>
      <formula2>300</formula2>
    </dataValidation>
    <dataValidation errorStyle="information" type="textLength" allowBlank="1" showInputMessage="1" showErrorMessage="1" error="XLBVal:6=-57&#13;&#10;" sqref="AK28">
      <formula1>0</formula1>
      <formula2>300</formula2>
    </dataValidation>
    <dataValidation errorStyle="information" type="textLength" allowBlank="1" showInputMessage="1" showErrorMessage="1" error="XLBVal:6=-591&#13;&#10;" sqref="AL28">
      <formula1>0</formula1>
      <formula2>300</formula2>
    </dataValidation>
    <dataValidation errorStyle="information" type="textLength" allowBlank="1" showInputMessage="1" showErrorMessage="1" error="XLBVal:2=0&#13;&#10;" sqref="AM28">
      <formula1>0</formula1>
      <formula2>300</formula2>
    </dataValidation>
    <dataValidation errorStyle="information" type="textLength" allowBlank="1" showInputMessage="1" showErrorMessage="1" error="XLBVal:6=-1481&#13;&#10;" sqref="AI29">
      <formula1>0</formula1>
      <formula2>300</formula2>
    </dataValidation>
    <dataValidation errorStyle="information" type="textLength" allowBlank="1" showInputMessage="1" showErrorMessage="1" error="XLBVal:2=0&#13;&#10;" sqref="AJ29">
      <formula1>0</formula1>
      <formula2>300</formula2>
    </dataValidation>
    <dataValidation errorStyle="information" type="textLength" allowBlank="1" showInputMessage="1" showErrorMessage="1" error="XLBVal:6=-493&#13;&#10;" sqref="AK29">
      <formula1>0</formula1>
      <formula2>300</formula2>
    </dataValidation>
    <dataValidation errorStyle="information" type="textLength" allowBlank="1" showInputMessage="1" showErrorMessage="1" error="XLBVal:2=0&#13;&#10;" sqref="AL29">
      <formula1>0</formula1>
      <formula2>300</formula2>
    </dataValidation>
    <dataValidation errorStyle="information" type="textLength" allowBlank="1" showInputMessage="1" showErrorMessage="1" error="XLBVal:2=0&#13;&#10;" sqref="AM29">
      <formula1>0</formula1>
      <formula2>300</formula2>
    </dataValidation>
    <dataValidation errorStyle="information" type="textLength" allowBlank="1" showInputMessage="1" showErrorMessage="1" error="XLBVal:6=-36&#13;&#10;" sqref="AI30">
      <formula1>0</formula1>
      <formula2>300</formula2>
    </dataValidation>
    <dataValidation errorStyle="information" type="textLength" allowBlank="1" showInputMessage="1" showErrorMessage="1" error="XLBVal:2=0&#13;&#10;" sqref="AJ30">
      <formula1>0</formula1>
      <formula2>300</formula2>
    </dataValidation>
    <dataValidation errorStyle="information" type="textLength" allowBlank="1" showInputMessage="1" showErrorMessage="1" error="XLBVal:6=-90&#13;&#10;" sqref="AK30">
      <formula1>0</formula1>
      <formula2>300</formula2>
    </dataValidation>
    <dataValidation errorStyle="information" type="textLength" allowBlank="1" showInputMessage="1" showErrorMessage="1" error="XLBVal:2=0&#13;&#10;" sqref="AL30">
      <formula1>0</formula1>
      <formula2>300</formula2>
    </dataValidation>
    <dataValidation errorStyle="information" type="textLength" allowBlank="1" showInputMessage="1" showErrorMessage="1" error="XLBVal:2=0&#13;&#10;" sqref="AM30">
      <formula1>0</formula1>
      <formula2>300</formula2>
    </dataValidation>
    <dataValidation errorStyle="information" type="textLength" allowBlank="1" showInputMessage="1" showErrorMessage="1" error="XLBVal:6=-57&#13;&#10;" sqref="AI31">
      <formula1>0</formula1>
      <formula2>300</formula2>
    </dataValidation>
    <dataValidation errorStyle="information" type="textLength" allowBlank="1" showInputMessage="1" showErrorMessage="1" error="XLBVal:2=0&#13;&#10;" sqref="AJ31">
      <formula1>0</formula1>
      <formula2>300</formula2>
    </dataValidation>
    <dataValidation errorStyle="information" type="textLength" allowBlank="1" showInputMessage="1" showErrorMessage="1" error="XLBVal:6=-279&#13;&#10;" sqref="AK31">
      <formula1>0</formula1>
      <formula2>300</formula2>
    </dataValidation>
    <dataValidation errorStyle="information" type="textLength" allowBlank="1" showInputMessage="1" showErrorMessage="1" error="XLBVal:6=-57&#13;&#10;" sqref="AL31">
      <formula1>0</formula1>
      <formula2>300</formula2>
    </dataValidation>
    <dataValidation errorStyle="information" type="textLength" allowBlank="1" showInputMessage="1" showErrorMessage="1" error="XLBVal:2=0&#13;&#10;" sqref="AM31">
      <formula1>0</formula1>
      <formula2>300</formula2>
    </dataValidation>
    <dataValidation errorStyle="information" type="textLength" allowBlank="1" showInputMessage="1" showErrorMessage="1" error="XLBVal:2=0&#13;&#10;" sqref="AI32">
      <formula1>0</formula1>
      <formula2>300</formula2>
    </dataValidation>
    <dataValidation errorStyle="information" type="textLength" allowBlank="1" showInputMessage="1" showErrorMessage="1" error="XLBVal:2=0&#13;&#10;" sqref="AJ32">
      <formula1>0</formula1>
      <formula2>300</formula2>
    </dataValidation>
    <dataValidation errorStyle="information" type="textLength" allowBlank="1" showInputMessage="1" showErrorMessage="1" error="XLBVal:2=0&#13;&#10;" sqref="AK32">
      <formula1>0</formula1>
      <formula2>300</formula2>
    </dataValidation>
    <dataValidation errorStyle="information" type="textLength" allowBlank="1" showInputMessage="1" showErrorMessage="1" error="XLBVal:6=-2398&#13;&#10;" sqref="AL32">
      <formula1>0</formula1>
      <formula2>300</formula2>
    </dataValidation>
    <dataValidation errorStyle="information" type="textLength" allowBlank="1" showInputMessage="1" showErrorMessage="1" error="XLBVal:2=0&#13;&#10;" sqref="AM32">
      <formula1>0</formula1>
      <formula2>300</formula2>
    </dataValidation>
    <dataValidation errorStyle="information" type="textLength" allowBlank="1" showInputMessage="1" showErrorMessage="1" error="XLBVal:2=0&#13;&#10;" sqref="AI33">
      <formula1>0</formula1>
      <formula2>300</formula2>
    </dataValidation>
    <dataValidation errorStyle="information" type="textLength" allowBlank="1" showInputMessage="1" showErrorMessage="1" error="XLBVal:2=0&#13;&#10;" sqref="AJ33">
      <formula1>0</formula1>
      <formula2>300</formula2>
    </dataValidation>
    <dataValidation errorStyle="information" type="textLength" allowBlank="1" showInputMessage="1" showErrorMessage="1" error="XLBVal:6=-705&#13;&#10;" sqref="AK33">
      <formula1>0</formula1>
      <formula2>300</formula2>
    </dataValidation>
    <dataValidation errorStyle="information" type="textLength" allowBlank="1" showInputMessage="1" showErrorMessage="1" error="XLBVal:2=0&#13;&#10;" sqref="AL33">
      <formula1>0</formula1>
      <formula2>300</formula2>
    </dataValidation>
    <dataValidation errorStyle="information" type="textLength" allowBlank="1" showInputMessage="1" showErrorMessage="1" error="XLBVal:6=-142&#13;&#10;" sqref="AM33">
      <formula1>0</formula1>
      <formula2>300</formula2>
    </dataValidation>
    <dataValidation errorStyle="information" type="textLength" allowBlank="1" showInputMessage="1" showErrorMessage="1" error="XLBVal:6=-480&#13;&#10;" sqref="AI34">
      <formula1>0</formula1>
      <formula2>300</formula2>
    </dataValidation>
    <dataValidation errorStyle="information" type="textLength" allowBlank="1" showInputMessage="1" showErrorMessage="1" error="XLBVal:6=-54&#13;&#10;" sqref="AJ34">
      <formula1>0</formula1>
      <formula2>300</formula2>
    </dataValidation>
    <dataValidation errorStyle="information" type="textLength" allowBlank="1" showInputMessage="1" showErrorMessage="1" error="XLBVal:6=-198&#13;&#10;" sqref="AK34">
      <formula1>0</formula1>
      <formula2>300</formula2>
    </dataValidation>
    <dataValidation errorStyle="information" type="textLength" allowBlank="1" showInputMessage="1" showErrorMessage="1" error="XLBVal:6=-129&#13;&#10;" sqref="AL34">
      <formula1>0</formula1>
      <formula2>300</formula2>
    </dataValidation>
    <dataValidation errorStyle="information" type="textLength" allowBlank="1" showInputMessage="1" showErrorMessage="1" error="XLBVal:2=0&#13;&#10;" sqref="AM34">
      <formula1>0</formula1>
      <formula2>300</formula2>
    </dataValidation>
    <dataValidation errorStyle="information" type="textLength" allowBlank="1" showInputMessage="1" showErrorMessage="1" error="XLBVal:2=0&#13;&#10;" sqref="AI35">
      <formula1>0</formula1>
      <formula2>300</formula2>
    </dataValidation>
    <dataValidation errorStyle="information" type="textLength" allowBlank="1" showInputMessage="1" showErrorMessage="1" error="XLBVal:2=0&#13;&#10;" sqref="AJ35">
      <formula1>0</formula1>
      <formula2>300</formula2>
    </dataValidation>
    <dataValidation errorStyle="information" type="textLength" allowBlank="1" showInputMessage="1" showErrorMessage="1" error="XLBVal:6=-1353.5&#13;&#10;" sqref="AK35">
      <formula1>0</formula1>
      <formula2>300</formula2>
    </dataValidation>
    <dataValidation errorStyle="information" type="textLength" allowBlank="1" showInputMessage="1" showErrorMessage="1" error="XLBVal:2=0&#13;&#10;" sqref="AL35">
      <formula1>0</formula1>
      <formula2>300</formula2>
    </dataValidation>
    <dataValidation errorStyle="information" type="textLength" allowBlank="1" showInputMessage="1" showErrorMessage="1" error="XLBVal:2=0&#13;&#10;" sqref="AM35">
      <formula1>0</formula1>
      <formula2>300</formula2>
    </dataValidation>
    <dataValidation errorStyle="information" type="textLength" allowBlank="1" showInputMessage="1" showErrorMessage="1" error="XLBVal:2=0&#13;&#10;" sqref="AI36">
      <formula1>0</formula1>
      <formula2>300</formula2>
    </dataValidation>
    <dataValidation errorStyle="information" type="textLength" allowBlank="1" showInputMessage="1" showErrorMessage="1" error="XLBVal:6=-823.5&#13;&#10;" sqref="AJ36">
      <formula1>0</formula1>
      <formula2>300</formula2>
    </dataValidation>
    <dataValidation errorStyle="information" type="textLength" allowBlank="1" showInputMessage="1" showErrorMessage="1" error="XLBVal:6=-1279&#13;&#10;" sqref="AK36">
      <formula1>0</formula1>
      <formula2>300</formula2>
    </dataValidation>
    <dataValidation errorStyle="information" type="textLength" allowBlank="1" showInputMessage="1" showErrorMessage="1" error="XLBVal:2=0&#13;&#10;" sqref="AL36">
      <formula1>0</formula1>
      <formula2>300</formula2>
    </dataValidation>
    <dataValidation errorStyle="information" type="textLength" allowBlank="1" showInputMessage="1" showErrorMessage="1" error="XLBVal:2=0&#13;&#10;" sqref="AM36">
      <formula1>0</formula1>
      <formula2>300</formula2>
    </dataValidation>
    <dataValidation errorStyle="information" type="textLength" allowBlank="1" showInputMessage="1" showErrorMessage="1" error="XLBVal:2=0&#13;&#10;" sqref="AI37">
      <formula1>0</formula1>
      <formula2>300</formula2>
    </dataValidation>
    <dataValidation errorStyle="information" type="textLength" allowBlank="1" showInputMessage="1" showErrorMessage="1" error="XLBVal:6=-222&#13;&#10;" sqref="AJ37">
      <formula1>0</formula1>
      <formula2>300</formula2>
    </dataValidation>
    <dataValidation errorStyle="information" type="textLength" allowBlank="1" showInputMessage="1" showErrorMessage="1" error="XLBVal:6=-647&#13;&#10;" sqref="AK37">
      <formula1>0</formula1>
      <formula2>300</formula2>
    </dataValidation>
    <dataValidation errorStyle="information" type="textLength" allowBlank="1" showInputMessage="1" showErrorMessage="1" error="XLBVal:6=-252&#13;&#10;" sqref="AL37">
      <formula1>0</formula1>
      <formula2>300</formula2>
    </dataValidation>
    <dataValidation errorStyle="information" type="textLength" allowBlank="1" showInputMessage="1" showErrorMessage="1" error="XLBVal:6=-1908&#13;&#10;" sqref="AM37">
      <formula1>0</formula1>
      <formula2>300</formula2>
    </dataValidation>
    <dataValidation errorStyle="information" type="textLength" allowBlank="1" showInputMessage="1" showErrorMessage="1" error="XLBVal:6=-500&#13;&#10;" sqref="AI38">
      <formula1>0</formula1>
      <formula2>300</formula2>
    </dataValidation>
    <dataValidation errorStyle="information" type="textLength" allowBlank="1" showInputMessage="1" showErrorMessage="1" error="XLBVal:6=-1000&#13;&#10;" sqref="AJ38">
      <formula1>0</formula1>
      <formula2>300</formula2>
    </dataValidation>
    <dataValidation errorStyle="information" type="textLength" allowBlank="1" showInputMessage="1" showErrorMessage="1" error="XLBVal:6=-944&#13;&#10;" sqref="AK38">
      <formula1>0</formula1>
      <formula2>300</formula2>
    </dataValidation>
    <dataValidation errorStyle="information" type="textLength" allowBlank="1" showInputMessage="1" showErrorMessage="1" error="XLBVal:6=-500&#13;&#10;" sqref="AL38">
      <formula1>0</formula1>
      <formula2>300</formula2>
    </dataValidation>
    <dataValidation errorStyle="information" type="textLength" allowBlank="1" showInputMessage="1" showErrorMessage="1" error="XLBVal:6=-500&#13;&#10;" sqref="AM38">
      <formula1>0</formula1>
      <formula2>300</formula2>
    </dataValidation>
    <dataValidation errorStyle="information" type="textLength" allowBlank="1" showInputMessage="1" showErrorMessage="1" error="XLBVal:2=0&#13;&#10;" sqref="AI39">
      <formula1>0</formula1>
      <formula2>300</formula2>
    </dataValidation>
    <dataValidation errorStyle="information" type="textLength" allowBlank="1" showInputMessage="1" showErrorMessage="1" error="XLBVal:2=0&#13;&#10;" sqref="AJ39">
      <formula1>0</formula1>
      <formula2>300</formula2>
    </dataValidation>
    <dataValidation errorStyle="information" type="textLength" allowBlank="1" showInputMessage="1" showErrorMessage="1" error="XLBVal:6=-3081&#13;&#10;" sqref="AK39">
      <formula1>0</formula1>
      <formula2>300</formula2>
    </dataValidation>
    <dataValidation errorStyle="information" type="textLength" allowBlank="1" showInputMessage="1" showErrorMessage="1" error="XLBVal:2=0&#13;&#10;" sqref="AL39">
      <formula1>0</formula1>
      <formula2>300</formula2>
    </dataValidation>
    <dataValidation errorStyle="information" type="textLength" allowBlank="1" showInputMessage="1" showErrorMessage="1" error="XLBVal:2=0&#13;&#10;" sqref="AM39">
      <formula1>0</formula1>
      <formula2>300</formula2>
    </dataValidation>
    <dataValidation errorStyle="information" type="textLength" allowBlank="1" showInputMessage="1" showErrorMessage="1" error="XLBVal:2=0&#13;&#10;" sqref="AI40">
      <formula1>0</formula1>
      <formula2>300</formula2>
    </dataValidation>
    <dataValidation errorStyle="information" type="textLength" allowBlank="1" showInputMessage="1" showErrorMessage="1" error="XLBVal:2=0&#13;&#10;" sqref="AJ40">
      <formula1>0</formula1>
      <formula2>300</formula2>
    </dataValidation>
    <dataValidation errorStyle="information" type="textLength" allowBlank="1" showInputMessage="1" showErrorMessage="1" error="XLBVal:2=0&#13;&#10;" sqref="AK40">
      <formula1>0</formula1>
      <formula2>300</formula2>
    </dataValidation>
    <dataValidation errorStyle="information" type="textLength" allowBlank="1" showInputMessage="1" showErrorMessage="1" error="XLBVal:6=-999&#13;&#10;" sqref="AL40">
      <formula1>0</formula1>
      <formula2>300</formula2>
    </dataValidation>
    <dataValidation errorStyle="information" type="textLength" allowBlank="1" showInputMessage="1" showErrorMessage="1" error="XLBVal:6=-93&#13;&#10;" sqref="AM40">
      <formula1>0</formula1>
      <formula2>300</formula2>
    </dataValidation>
    <dataValidation errorStyle="information" type="textLength" allowBlank="1" showInputMessage="1" showErrorMessage="1" error="XLBVal:2=0&#13;&#10;" sqref="AI41">
      <formula1>0</formula1>
      <formula2>300</formula2>
    </dataValidation>
    <dataValidation errorStyle="information" type="textLength" allowBlank="1" showInputMessage="1" showErrorMessage="1" error="XLBVal:6=-421&#13;&#10;" sqref="AJ41">
      <formula1>0</formula1>
      <formula2>300</formula2>
    </dataValidation>
    <dataValidation errorStyle="information" type="textLength" allowBlank="1" showInputMessage="1" showErrorMessage="1" error="XLBVal:6=-199&#13;&#10;" sqref="AK41">
      <formula1>0</formula1>
      <formula2>300</formula2>
    </dataValidation>
    <dataValidation errorStyle="information" type="textLength" allowBlank="1" showInputMessage="1" showErrorMessage="1" error="XLBVal:2=0&#13;&#10;" sqref="AL41">
      <formula1>0</formula1>
      <formula2>300</formula2>
    </dataValidation>
    <dataValidation errorStyle="information" type="textLength" allowBlank="1" showInputMessage="1" showErrorMessage="1" error="XLBVal:2=0&#13;&#10;" sqref="AM41">
      <formula1>0</formula1>
      <formula2>300</formula2>
    </dataValidation>
    <dataValidation errorStyle="information" type="textLength" allowBlank="1" showInputMessage="1" showErrorMessage="1" error="XLBVal:2=0&#13;&#10;" sqref="AI42">
      <formula1>0</formula1>
      <formula2>300</formula2>
    </dataValidation>
    <dataValidation errorStyle="information" type="textLength" allowBlank="1" showInputMessage="1" showErrorMessage="1" error="XLBVal:2=0&#13;&#10;" sqref="AJ42">
      <formula1>0</formula1>
      <formula2>300</formula2>
    </dataValidation>
    <dataValidation errorStyle="information" type="textLength" allowBlank="1" showInputMessage="1" showErrorMessage="1" error="XLBVal:2=0&#13;&#10;" sqref="AK42">
      <formula1>0</formula1>
      <formula2>300</formula2>
    </dataValidation>
    <dataValidation errorStyle="information" type="textLength" allowBlank="1" showInputMessage="1" showErrorMessage="1" error="XLBVal:2=0&#13;&#10;" sqref="AL42">
      <formula1>0</formula1>
      <formula2>300</formula2>
    </dataValidation>
    <dataValidation errorStyle="information" type="textLength" allowBlank="1" showInputMessage="1" showErrorMessage="1" error="XLBVal:2=0&#13;&#10;" sqref="AM42">
      <formula1>0</formula1>
      <formula2>300</formula2>
    </dataValidation>
    <dataValidation errorStyle="information" type="textLength" allowBlank="1" showInputMessage="1" showErrorMessage="1" error="XLBVal:2=0&#13;&#10;" sqref="AI43">
      <formula1>0</formula1>
      <formula2>300</formula2>
    </dataValidation>
    <dataValidation errorStyle="information" type="textLength" allowBlank="1" showInputMessage="1" showErrorMessage="1" error="XLBVal:2=0&#13;&#10;" sqref="AJ43">
      <formula1>0</formula1>
      <formula2>300</formula2>
    </dataValidation>
    <dataValidation errorStyle="information" type="textLength" allowBlank="1" showInputMessage="1" showErrorMessage="1" error="XLBVal:6=-589.5&#13;&#10;" sqref="AK43">
      <formula1>0</formula1>
      <formula2>300</formula2>
    </dataValidation>
    <dataValidation errorStyle="information" type="textLength" allowBlank="1" showInputMessage="1" showErrorMessage="1" error="XLBVal:2=0&#13;&#10;" sqref="AL43">
      <formula1>0</formula1>
      <formula2>300</formula2>
    </dataValidation>
    <dataValidation errorStyle="information" type="textLength" allowBlank="1" showInputMessage="1" showErrorMessage="1" error="XLBVal:6=-471&#13;&#10;" sqref="AM43">
      <formula1>0</formula1>
      <formula2>300</formula2>
    </dataValidation>
    <dataValidation errorStyle="information" type="textLength" allowBlank="1" showInputMessage="1" showErrorMessage="1" error="XLBVal:2=0&#13;&#10;" sqref="AI44">
      <formula1>0</formula1>
      <formula2>300</formula2>
    </dataValidation>
    <dataValidation errorStyle="information" type="textLength" allowBlank="1" showInputMessage="1" showErrorMessage="1" error="XLBVal:2=0&#13;&#10;" sqref="AJ44">
      <formula1>0</formula1>
      <formula2>300</formula2>
    </dataValidation>
    <dataValidation errorStyle="information" type="textLength" allowBlank="1" showInputMessage="1" showErrorMessage="1" error="XLBVal:2=0&#13;&#10;" sqref="AK44">
      <formula1>0</formula1>
      <formula2>300</formula2>
    </dataValidation>
    <dataValidation errorStyle="information" type="textLength" allowBlank="1" showInputMessage="1" showErrorMessage="1" error="XLBVal:2=0&#13;&#10;" sqref="AL44">
      <formula1>0</formula1>
      <formula2>300</formula2>
    </dataValidation>
    <dataValidation errorStyle="information" type="textLength" allowBlank="1" showInputMessage="1" showErrorMessage="1" error="XLBVal:2=0&#13;&#10;" sqref="AM44">
      <formula1>0</formula1>
      <formula2>300</formula2>
    </dataValidation>
    <dataValidation errorStyle="information" type="textLength" allowBlank="1" showInputMessage="1" showErrorMessage="1" error="XLBVal:2=0&#13;&#10;" sqref="AI45">
      <formula1>0</formula1>
      <formula2>300</formula2>
    </dataValidation>
    <dataValidation errorStyle="information" type="textLength" allowBlank="1" showInputMessage="1" showErrorMessage="1" error="XLBVal:2=0&#13;&#10;" sqref="AJ45">
      <formula1>0</formula1>
      <formula2>300</formula2>
    </dataValidation>
    <dataValidation errorStyle="information" type="textLength" allowBlank="1" showInputMessage="1" showErrorMessage="1" error="XLBVal:2=0&#13;&#10;" sqref="AK45">
      <formula1>0</formula1>
      <formula2>300</formula2>
    </dataValidation>
    <dataValidation errorStyle="information" type="textLength" allowBlank="1" showInputMessage="1" showErrorMessage="1" error="XLBVal:2=0&#13;&#10;" sqref="AL45">
      <formula1>0</formula1>
      <formula2>300</formula2>
    </dataValidation>
    <dataValidation errorStyle="information" type="textLength" allowBlank="1" showInputMessage="1" showErrorMessage="1" error="XLBVal:2=0&#13;&#10;" sqref="AM45">
      <formula1>0</formula1>
      <formula2>300</formula2>
    </dataValidation>
    <dataValidation errorStyle="information" type="textLength" allowBlank="1" showInputMessage="1" showErrorMessage="1" error="XLBVal:2=0&#13;&#10;" sqref="AI46">
      <formula1>0</formula1>
      <formula2>300</formula2>
    </dataValidation>
    <dataValidation errorStyle="information" type="textLength" allowBlank="1" showInputMessage="1" showErrorMessage="1" error="XLBVal:6=-807&#13;&#10;" sqref="AJ46">
      <formula1>0</formula1>
      <formula2>300</formula2>
    </dataValidation>
    <dataValidation errorStyle="information" type="textLength" allowBlank="1" showInputMessage="1" showErrorMessage="1" error="XLBVal:2=0&#13;&#10;" sqref="AK46">
      <formula1>0</formula1>
      <formula2>300</formula2>
    </dataValidation>
    <dataValidation errorStyle="information" type="textLength" allowBlank="1" showInputMessage="1" showErrorMessage="1" error="XLBVal:2=0&#13;&#10;" sqref="AL46">
      <formula1>0</formula1>
      <formula2>300</formula2>
    </dataValidation>
    <dataValidation errorStyle="information" type="textLength" allowBlank="1" showInputMessage="1" showErrorMessage="1" error="XLBVal:2=0&#13;&#10;" sqref="AM46">
      <formula1>0</formula1>
      <formula2>300</formula2>
    </dataValidation>
    <dataValidation errorStyle="information" type="textLength" allowBlank="1" showInputMessage="1" showErrorMessage="1" error="XLBVal:6=-1710&#13;&#10;" sqref="AI47">
      <formula1>0</formula1>
      <formula2>300</formula2>
    </dataValidation>
    <dataValidation errorStyle="information" type="textLength" allowBlank="1" showInputMessage="1" showErrorMessage="1" error="XLBVal:6=-1044&#13;&#10;" sqref="AJ47">
      <formula1>0</formula1>
      <formula2>300</formula2>
    </dataValidation>
    <dataValidation errorStyle="information" type="textLength" allowBlank="1" showInputMessage="1" showErrorMessage="1" error="XLBVal:6=-678&#13;&#10;" sqref="AK47">
      <formula1>0</formula1>
      <formula2>300</formula2>
    </dataValidation>
    <dataValidation errorStyle="information" type="textLength" allowBlank="1" showInputMessage="1" showErrorMessage="1" error="XLBVal:6=-657&#13;&#10;" sqref="AL47">
      <formula1>0</formula1>
      <formula2>300</formula2>
    </dataValidation>
    <dataValidation errorStyle="information" type="textLength" allowBlank="1" showInputMessage="1" showErrorMessage="1" error="XLBVal:6=-609&#13;&#10;" sqref="AM47">
      <formula1>0</formula1>
      <formula2>300</formula2>
    </dataValidation>
    <dataValidation errorStyle="information" type="textLength" allowBlank="1" showInputMessage="1" showErrorMessage="1" error="XLBVal:2=0&#13;&#10;" sqref="AI48">
      <formula1>0</formula1>
      <formula2>300</formula2>
    </dataValidation>
    <dataValidation errorStyle="information" type="textLength" allowBlank="1" showInputMessage="1" showErrorMessage="1" error="XLBVal:2=0&#13;&#10;" sqref="AJ48">
      <formula1>0</formula1>
      <formula2>300</formula2>
    </dataValidation>
    <dataValidation errorStyle="information" type="textLength" allowBlank="1" showInputMessage="1" showErrorMessage="1" error="XLBVal:6=-977&#13;&#10;" sqref="AK48">
      <formula1>0</formula1>
      <formula2>300</formula2>
    </dataValidation>
    <dataValidation errorStyle="information" type="textLength" allowBlank="1" showInputMessage="1" showErrorMessage="1" error="XLBVal:2=0&#13;&#10;" sqref="AL48">
      <formula1>0</formula1>
      <formula2>300</formula2>
    </dataValidation>
    <dataValidation errorStyle="information" type="textLength" allowBlank="1" showInputMessage="1" showErrorMessage="1" error="XLBVal:6=-162&#13;&#10;" sqref="AM48">
      <formula1>0</formula1>
      <formula2>300</formula2>
    </dataValidation>
    <dataValidation errorStyle="information" type="textLength" allowBlank="1" showInputMessage="1" showErrorMessage="1" error="XLBVal:6=-904&#13;&#10;" sqref="AI49">
      <formula1>0</formula1>
      <formula2>300</formula2>
    </dataValidation>
    <dataValidation errorStyle="information" type="textLength" allowBlank="1" showInputMessage="1" showErrorMessage="1" error="XLBVal:6=-299&#13;&#10;" sqref="AJ49">
      <formula1>0</formula1>
      <formula2>300</formula2>
    </dataValidation>
    <dataValidation errorStyle="information" type="textLength" allowBlank="1" showInputMessage="1" showErrorMessage="1" error="XLBVal:6=-515&#13;&#10;" sqref="AK49">
      <formula1>0</formula1>
      <formula2>300</formula2>
    </dataValidation>
    <dataValidation errorStyle="information" type="textLength" allowBlank="1" showInputMessage="1" showErrorMessage="1" error="XLBVal:6=-102&#13;&#10;" sqref="AL49">
      <formula1>0</formula1>
      <formula2>300</formula2>
    </dataValidation>
    <dataValidation errorStyle="information" type="textLength" allowBlank="1" showInputMessage="1" showErrorMessage="1" error="XLBVal:6=-537&#13;&#10;" sqref="AM49">
      <formula1>0</formula1>
      <formula2>300</formula2>
    </dataValidation>
    <dataValidation errorStyle="information" type="textLength" allowBlank="1" showInputMessage="1" showErrorMessage="1" error="XLBVal:2=0&#13;&#10;" sqref="AI50">
      <formula1>0</formula1>
      <formula2>300</formula2>
    </dataValidation>
    <dataValidation errorStyle="information" type="textLength" allowBlank="1" showInputMessage="1" showErrorMessage="1" error="XLBVal:2=0&#13;&#10;" sqref="AJ50">
      <formula1>0</formula1>
      <formula2>300</formula2>
    </dataValidation>
    <dataValidation errorStyle="information" type="textLength" allowBlank="1" showInputMessage="1" showErrorMessage="1" error="XLBVal:2=0&#13;&#10;" sqref="AK50">
      <formula1>0</formula1>
      <formula2>300</formula2>
    </dataValidation>
    <dataValidation errorStyle="information" type="textLength" allowBlank="1" showInputMessage="1" showErrorMessage="1" error="XLBVal:6=-3633&#13;&#10;" sqref="AL50">
      <formula1>0</formula1>
      <formula2>300</formula2>
    </dataValidation>
    <dataValidation errorStyle="information" type="textLength" allowBlank="1" showInputMessage="1" showErrorMessage="1" error="XLBVal:2=0&#13;&#10;" sqref="AM50">
      <formula1>0</formula1>
      <formula2>300</formula2>
    </dataValidation>
    <dataValidation errorStyle="information" type="textLength" allowBlank="1" showInputMessage="1" showErrorMessage="1" error="XLBVal:6=-855&#13;&#10;" sqref="AI51">
      <formula1>0</formula1>
      <formula2>300</formula2>
    </dataValidation>
    <dataValidation errorStyle="information" type="textLength" allowBlank="1" showInputMessage="1" showErrorMessage="1" error="XLBVal:2=0&#13;&#10;" sqref="AJ51">
      <formula1>0</formula1>
      <formula2>300</formula2>
    </dataValidation>
    <dataValidation errorStyle="information" type="textLength" allowBlank="1" showInputMessage="1" showErrorMessage="1" error="XLBVal:2=0&#13;&#10;" sqref="AK51">
      <formula1>0</formula1>
      <formula2>300</formula2>
    </dataValidation>
    <dataValidation errorStyle="information" type="textLength" allowBlank="1" showInputMessage="1" showErrorMessage="1" error="XLBVal:6=-783&#13;&#10;" sqref="AL51">
      <formula1>0</formula1>
      <formula2>300</formula2>
    </dataValidation>
    <dataValidation errorStyle="information" type="textLength" allowBlank="1" showInputMessage="1" showErrorMessage="1" error="XLBVal:2=0&#13;&#10;" sqref="AM51">
      <formula1>0</formula1>
      <formula2>300</formula2>
    </dataValidation>
    <dataValidation errorStyle="information" type="textLength" allowBlank="1" showInputMessage="1" showErrorMessage="1" error="XLBVal:2=0&#13;&#10;" sqref="AI52">
      <formula1>0</formula1>
      <formula2>300</formula2>
    </dataValidation>
    <dataValidation errorStyle="information" type="textLength" allowBlank="1" showInputMessage="1" showErrorMessage="1" error="XLBVal:2=0&#13;&#10;" sqref="AJ52">
      <formula1>0</formula1>
      <formula2>300</formula2>
    </dataValidation>
    <dataValidation errorStyle="information" type="textLength" allowBlank="1" showInputMessage="1" showErrorMessage="1" error="XLBVal:2=0&#13;&#10;" sqref="AK52">
      <formula1>0</formula1>
      <formula2>300</formula2>
    </dataValidation>
    <dataValidation errorStyle="information" type="textLength" allowBlank="1" showInputMessage="1" showErrorMessage="1" error="XLBVal:2=0&#13;&#10;" sqref="AL52">
      <formula1>0</formula1>
      <formula2>300</formula2>
    </dataValidation>
    <dataValidation errorStyle="information" type="textLength" allowBlank="1" showInputMessage="1" showErrorMessage="1" error="XLBVal:6=-158&#13;&#10;" sqref="AM52">
      <formula1>0</formula1>
      <formula2>300</formula2>
    </dataValidation>
    <dataValidation errorStyle="information" type="textLength" allowBlank="1" showInputMessage="1" showErrorMessage="1" error="XLBVal:6=-609&#13;&#10;" sqref="AI53">
      <formula1>0</formula1>
      <formula2>300</formula2>
    </dataValidation>
    <dataValidation errorStyle="information" type="textLength" allowBlank="1" showInputMessage="1" showErrorMessage="1" error="XLBVal:2=0&#13;&#10;" sqref="AJ53">
      <formula1>0</formula1>
      <formula2>300</formula2>
    </dataValidation>
    <dataValidation errorStyle="information" type="textLength" allowBlank="1" showInputMessage="1" showErrorMessage="1" error="XLBVal:6=-1773&#13;&#10;" sqref="AK53">
      <formula1>0</formula1>
      <formula2>300</formula2>
    </dataValidation>
    <dataValidation errorStyle="information" type="textLength" allowBlank="1" showInputMessage="1" showErrorMessage="1" error="XLBVal:2=0&#13;&#10;" sqref="AL53">
      <formula1>0</formula1>
      <formula2>300</formula2>
    </dataValidation>
    <dataValidation errorStyle="information" type="textLength" allowBlank="1" showInputMessage="1" showErrorMessage="1" error="XLBVal:2=0&#13;&#10;" sqref="AM53">
      <formula1>0</formula1>
      <formula2>300</formula2>
    </dataValidation>
    <dataValidation errorStyle="information" type="textLength" allowBlank="1" showInputMessage="1" showErrorMessage="1" error="XLBVal:6=-129&#13;&#10;" sqref="AI54">
      <formula1>0</formula1>
      <formula2>300</formula2>
    </dataValidation>
    <dataValidation errorStyle="information" type="textLength" allowBlank="1" showInputMessage="1" showErrorMessage="1" error="XLBVal:2=0&#13;&#10;" sqref="AJ54">
      <formula1>0</formula1>
      <formula2>300</formula2>
    </dataValidation>
    <dataValidation errorStyle="information" type="textLength" allowBlank="1" showInputMessage="1" showErrorMessage="1" error="XLBVal:6=-711&#13;&#10;" sqref="AK54">
      <formula1>0</formula1>
      <formula2>300</formula2>
    </dataValidation>
    <dataValidation errorStyle="information" type="textLength" allowBlank="1" showInputMessage="1" showErrorMessage="1" error="XLBVal:6=-158&#13;&#10;" sqref="AL54">
      <formula1>0</formula1>
      <formula2>300</formula2>
    </dataValidation>
    <dataValidation errorStyle="information" type="textLength" allowBlank="1" showInputMessage="1" showErrorMessage="1" error="XLBVal:2=0&#13;&#10;" sqref="AM54">
      <formula1>0</formula1>
      <formula2>300</formula2>
    </dataValidation>
    <dataValidation errorStyle="information" type="textLength" allowBlank="1" showInputMessage="1" showErrorMessage="1" error="XLBVal:2=0&#13;&#10;" sqref="AI55">
      <formula1>0</formula1>
      <formula2>300</formula2>
    </dataValidation>
    <dataValidation errorStyle="information" type="textLength" allowBlank="1" showInputMessage="1" showErrorMessage="1" error="XLBVal:6=-158&#13;&#10;" sqref="AJ55">
      <formula1>0</formula1>
      <formula2>300</formula2>
    </dataValidation>
    <dataValidation errorStyle="information" type="textLength" allowBlank="1" showInputMessage="1" showErrorMessage="1" error="XLBVal:6=-1177.5&#13;&#10;" sqref="AK55">
      <formula1>0</formula1>
      <formula2>300</formula2>
    </dataValidation>
    <dataValidation errorStyle="information" type="textLength" allowBlank="1" showInputMessage="1" showErrorMessage="1" error="XLBVal:6=-201.5&#13;&#10;" sqref="AL55">
      <formula1>0</formula1>
      <formula2>300</formula2>
    </dataValidation>
    <dataValidation errorStyle="information" type="textLength" allowBlank="1" showInputMessage="1" showErrorMessage="1" error="XLBVal:2=0&#13;&#10;" sqref="AM55">
      <formula1>0</formula1>
      <formula2>300</formula2>
    </dataValidation>
    <dataValidation errorStyle="information" type="textLength" allowBlank="1" showInputMessage="1" showErrorMessage="1" error="XLBVal:2=0&#13;&#10;" sqref="AI56">
      <formula1>0</formula1>
      <formula2>300</formula2>
    </dataValidation>
    <dataValidation errorStyle="information" type="textLength" allowBlank="1" showInputMessage="1" showErrorMessage="1" error="XLBVal:2=0&#13;&#10;" sqref="AJ56">
      <formula1>0</formula1>
      <formula2>300</formula2>
    </dataValidation>
    <dataValidation errorStyle="information" type="textLength" allowBlank="1" showInputMessage="1" showErrorMessage="1" error="XLBVal:2=0&#13;&#10;" sqref="AK56">
      <formula1>0</formula1>
      <formula2>300</formula2>
    </dataValidation>
    <dataValidation errorStyle="information" type="textLength" allowBlank="1" showInputMessage="1" showErrorMessage="1" error="XLBVal:2=0&#13;&#10;" sqref="AL56">
      <formula1>0</formula1>
      <formula2>300</formula2>
    </dataValidation>
    <dataValidation errorStyle="information" type="textLength" allowBlank="1" showInputMessage="1" showErrorMessage="1" error="XLBVal:2=0&#13;&#10;" sqref="AM56">
      <formula1>0</formula1>
      <formula2>300</formula2>
    </dataValidation>
    <dataValidation errorStyle="information" type="textLength" allowBlank="1" showInputMessage="1" showErrorMessage="1" error="XLBVal:6=-736&#13;&#10;" sqref="AI57">
      <formula1>0</formula1>
      <formula2>300</formula2>
    </dataValidation>
    <dataValidation errorStyle="information" type="textLength" allowBlank="1" showInputMessage="1" showErrorMessage="1" error="XLBVal:2=0&#13;&#10;" sqref="AJ57">
      <formula1>0</formula1>
      <formula2>300</formula2>
    </dataValidation>
    <dataValidation errorStyle="information" type="textLength" allowBlank="1" showInputMessage="1" showErrorMessage="1" error="XLBVal:2=0&#13;&#10;" sqref="AK57">
      <formula1>0</formula1>
      <formula2>300</formula2>
    </dataValidation>
    <dataValidation errorStyle="information" type="textLength" allowBlank="1" showInputMessage="1" showErrorMessage="1" error="XLBVal:6=-1367&#13;&#10;" sqref="AL57">
      <formula1>0</formula1>
      <formula2>300</formula2>
    </dataValidation>
    <dataValidation errorStyle="information" type="textLength" allowBlank="1" showInputMessage="1" showErrorMessage="1" error="XLBVal:6=-895&#13;&#10;" sqref="AM57">
      <formula1>0</formula1>
      <formula2>300</formula2>
    </dataValidation>
    <dataValidation errorStyle="information" type="textLength" allowBlank="1" showInputMessage="1" showErrorMessage="1" error="XLBVal:2=0&#13;&#10;" sqref="AI58">
      <formula1>0</formula1>
      <formula2>300</formula2>
    </dataValidation>
    <dataValidation errorStyle="information" type="textLength" allowBlank="1" showInputMessage="1" showErrorMessage="1" error="XLBVal:6=-2083&#13;&#10;" sqref="AJ58">
      <formula1>0</formula1>
      <formula2>300</formula2>
    </dataValidation>
    <dataValidation errorStyle="information" type="textLength" allowBlank="1" showInputMessage="1" showErrorMessage="1" error="XLBVal:2=0&#13;&#10;" sqref="AK58">
      <formula1>0</formula1>
      <formula2>300</formula2>
    </dataValidation>
    <dataValidation errorStyle="information" type="textLength" allowBlank="1" showInputMessage="1" showErrorMessage="1" error="XLBVal:2=0&#13;&#10;" sqref="AL58">
      <formula1>0</formula1>
      <formula2>300</formula2>
    </dataValidation>
    <dataValidation errorStyle="information" type="textLength" allowBlank="1" showInputMessage="1" showErrorMessage="1" error="XLBVal:6=-1358.5&#13;&#10;" sqref="AM58">
      <formula1>0</formula1>
      <formula2>300</formula2>
    </dataValidation>
    <dataValidation errorStyle="information" type="textLength" allowBlank="1" showInputMessage="1" showErrorMessage="1" error="XLBVal:2=0&#13;&#10;" sqref="AI59">
      <formula1>0</formula1>
      <formula2>300</formula2>
    </dataValidation>
    <dataValidation errorStyle="information" type="textLength" allowBlank="1" showInputMessage="1" showErrorMessage="1" error="XLBVal:2=0&#13;&#10;" sqref="AJ59">
      <formula1>0</formula1>
      <formula2>300</formula2>
    </dataValidation>
    <dataValidation errorStyle="information" type="textLength" allowBlank="1" showInputMessage="1" showErrorMessage="1" error="XLBVal:2=0&#13;&#10;" sqref="AK59">
      <formula1>0</formula1>
      <formula2>300</formula2>
    </dataValidation>
    <dataValidation errorStyle="information" type="textLength" allowBlank="1" showInputMessage="1" showErrorMessage="1" error="XLBVal:2=0&#13;&#10;" sqref="AL59">
      <formula1>0</formula1>
      <formula2>300</formula2>
    </dataValidation>
    <dataValidation errorStyle="information" type="textLength" allowBlank="1" showInputMessage="1" showErrorMessage="1" error="XLBVal:2=0&#13;&#10;" sqref="AM59">
      <formula1>0</formula1>
      <formula2>300</formula2>
    </dataValidation>
    <dataValidation errorStyle="information" type="textLength" allowBlank="1" showInputMessage="1" showErrorMessage="1" error="XLBVal:6=-504&#13;&#10;" sqref="AI60">
      <formula1>0</formula1>
      <formula2>300</formula2>
    </dataValidation>
    <dataValidation errorStyle="information" type="textLength" allowBlank="1" showInputMessage="1" showErrorMessage="1" error="XLBVal:2=0&#13;&#10;" sqref="AJ60">
      <formula1>0</formula1>
      <formula2>300</formula2>
    </dataValidation>
    <dataValidation errorStyle="information" type="textLength" allowBlank="1" showInputMessage="1" showErrorMessage="1" error="XLBVal:6=-333&#13;&#10;" sqref="AK60">
      <formula1>0</formula1>
      <formula2>300</formula2>
    </dataValidation>
    <dataValidation errorStyle="information" type="textLength" allowBlank="1" showInputMessage="1" showErrorMessage="1" error="XLBVal:2=0&#13;&#10;" sqref="AL60">
      <formula1>0</formula1>
      <formula2>300</formula2>
    </dataValidation>
    <dataValidation errorStyle="information" type="textLength" allowBlank="1" showInputMessage="1" showErrorMessage="1" error="XLBVal:2=0&#13;&#10;" sqref="AM60">
      <formula1>0</formula1>
      <formula2>300</formula2>
    </dataValidation>
    <dataValidation errorStyle="information" type="textLength" allowBlank="1" showInputMessage="1" showErrorMessage="1" error="XLBVal:2=0&#13;&#10;" sqref="AI61">
      <formula1>0</formula1>
      <formula2>300</formula2>
    </dataValidation>
    <dataValidation errorStyle="information" type="textLength" allowBlank="1" showInputMessage="1" showErrorMessage="1" error="XLBVal:6=-639&#13;&#10;" sqref="AJ61">
      <formula1>0</formula1>
      <formula2>300</formula2>
    </dataValidation>
    <dataValidation errorStyle="information" type="textLength" allowBlank="1" showInputMessage="1" showErrorMessage="1" error="XLBVal:6=-645&#13;&#10;" sqref="AK61">
      <formula1>0</formula1>
      <formula2>300</formula2>
    </dataValidation>
    <dataValidation errorStyle="information" type="textLength" allowBlank="1" showInputMessage="1" showErrorMessage="1" error="XLBVal:2=0&#13;&#10;" sqref="AL61">
      <formula1>0</formula1>
      <formula2>300</formula2>
    </dataValidation>
    <dataValidation errorStyle="information" type="textLength" allowBlank="1" showInputMessage="1" showErrorMessage="1" error="XLBVal:6=-276&#13;&#10;" sqref="AM61">
      <formula1>0</formula1>
      <formula2>300</formula2>
    </dataValidation>
    <dataValidation errorStyle="information" type="textLength" allowBlank="1" showInputMessage="1" showErrorMessage="1" error="XLBVal:2=0&#13;&#10;" sqref="AI62">
      <formula1>0</formula1>
      <formula2>300</formula2>
    </dataValidation>
    <dataValidation errorStyle="information" type="textLength" allowBlank="1" showInputMessage="1" showErrorMessage="1" error="XLBVal:2=0&#13;&#10;" sqref="AJ62">
      <formula1>0</formula1>
      <formula2>300</formula2>
    </dataValidation>
    <dataValidation errorStyle="information" type="textLength" allowBlank="1" showInputMessage="1" showErrorMessage="1" error="XLBVal:6=-1106&#13;&#10;" sqref="AK62">
      <formula1>0</formula1>
      <formula2>300</formula2>
    </dataValidation>
    <dataValidation errorStyle="information" type="textLength" allowBlank="1" showInputMessage="1" showErrorMessage="1" error="XLBVal:2=0&#13;&#10;" sqref="AL62">
      <formula1>0</formula1>
      <formula2>300</formula2>
    </dataValidation>
    <dataValidation errorStyle="information" type="textLength" allowBlank="1" showInputMessage="1" showErrorMessage="1" error="XLBVal:2=0&#13;&#10;" sqref="AM62">
      <formula1>0</formula1>
      <formula2>300</formula2>
    </dataValidation>
    <dataValidation errorStyle="information" type="textLength" allowBlank="1" showInputMessage="1" showErrorMessage="1" error="XLBVal:2=0&#13;&#10;" sqref="AI63">
      <formula1>0</formula1>
      <formula2>300</formula2>
    </dataValidation>
    <dataValidation errorStyle="information" type="textLength" allowBlank="1" showInputMessage="1" showErrorMessage="1" error="XLBVal:2=0&#13;&#10;" sqref="AJ63">
      <formula1>0</formula1>
      <formula2>300</formula2>
    </dataValidation>
    <dataValidation errorStyle="information" type="textLength" allowBlank="1" showInputMessage="1" showErrorMessage="1" error="XLBVal:6=-1349&#13;&#10;" sqref="AK63">
      <formula1>0</formula1>
      <formula2>300</formula2>
    </dataValidation>
    <dataValidation errorStyle="information" type="textLength" allowBlank="1" showInputMessage="1" showErrorMessage="1" error="XLBVal:2=0&#13;&#10;" sqref="AL63">
      <formula1>0</formula1>
      <formula2>300</formula2>
    </dataValidation>
    <dataValidation errorStyle="information" type="textLength" allowBlank="1" showInputMessage="1" showErrorMessage="1" error="XLBVal:2=0&#13;&#10;" sqref="AM63">
      <formula1>0</formula1>
      <formula2>300</formula2>
    </dataValidation>
    <dataValidation errorStyle="information" type="textLength" allowBlank="1" showInputMessage="1" showErrorMessage="1" error="XLBVal:2=0&#13;&#10;" sqref="AI64">
      <formula1>0</formula1>
      <formula2>300</formula2>
    </dataValidation>
    <dataValidation errorStyle="information" type="textLength" allowBlank="1" showInputMessage="1" showErrorMessage="1" error="XLBVal:2=0&#13;&#10;" sqref="AJ64">
      <formula1>0</formula1>
      <formula2>300</formula2>
    </dataValidation>
    <dataValidation errorStyle="information" type="textLength" allowBlank="1" showInputMessage="1" showErrorMessage="1" error="XLBVal:2=0&#13;&#10;" sqref="AK64">
      <formula1>0</formula1>
      <formula2>300</formula2>
    </dataValidation>
    <dataValidation errorStyle="information" type="textLength" allowBlank="1" showInputMessage="1" showErrorMessage="1" error="XLBVal:6=-975&#13;&#10;" sqref="AL64">
      <formula1>0</formula1>
      <formula2>300</formula2>
    </dataValidation>
    <dataValidation errorStyle="information" type="textLength" allowBlank="1" showInputMessage="1" showErrorMessage="1" error="XLBVal:2=0&#13;&#10;" sqref="AM64">
      <formula1>0</formula1>
      <formula2>300</formula2>
    </dataValidation>
    <dataValidation errorStyle="information" type="textLength" allowBlank="1" showInputMessage="1" showErrorMessage="1" error="XLBVal:2=0&#13;&#10;" sqref="AI65">
      <formula1>0</formula1>
      <formula2>300</formula2>
    </dataValidation>
    <dataValidation errorStyle="information" type="textLength" allowBlank="1" showInputMessage="1" showErrorMessage="1" error="XLBVal:2=0&#13;&#10;" sqref="AJ65">
      <formula1>0</formula1>
      <formula2>300</formula2>
    </dataValidation>
    <dataValidation errorStyle="information" type="textLength" allowBlank="1" showInputMessage="1" showErrorMessage="1" error="XLBVal:6=-395&#13;&#10;" sqref="AK65">
      <formula1>0</formula1>
      <formula2>300</formula2>
    </dataValidation>
    <dataValidation errorStyle="information" type="textLength" allowBlank="1" showInputMessage="1" showErrorMessage="1" error="XLBVal:2=0&#13;&#10;" sqref="AL65">
      <formula1>0</formula1>
      <formula2>300</formula2>
    </dataValidation>
    <dataValidation errorStyle="information" type="textLength" allowBlank="1" showInputMessage="1" showErrorMessage="1" error="XLBVal:2=0&#13;&#10;" sqref="AM65">
      <formula1>0</formula1>
      <formula2>300</formula2>
    </dataValidation>
    <dataValidation errorStyle="information" type="textLength" allowBlank="1" showInputMessage="1" showErrorMessage="1" error="XLBVal:2=0&#13;&#10;" sqref="AI66">
      <formula1>0</formula1>
      <formula2>300</formula2>
    </dataValidation>
    <dataValidation errorStyle="information" type="textLength" allowBlank="1" showInputMessage="1" showErrorMessage="1" error="XLBVal:2=0&#13;&#10;" sqref="AJ66">
      <formula1>0</formula1>
      <formula2>300</formula2>
    </dataValidation>
    <dataValidation errorStyle="information" type="textLength" allowBlank="1" showInputMessage="1" showErrorMessage="1" error="XLBVal:6=-432.5&#13;&#10;" sqref="AK66">
      <formula1>0</formula1>
      <formula2>300</formula2>
    </dataValidation>
    <dataValidation errorStyle="information" type="textLength" allowBlank="1" showInputMessage="1" showErrorMessage="1" error="XLBVal:2=0&#13;&#10;" sqref="AL66">
      <formula1>0</formula1>
      <formula2>300</formula2>
    </dataValidation>
    <dataValidation errorStyle="information" type="textLength" allowBlank="1" showInputMessage="1" showErrorMessage="1" error="XLBVal:6=-108&#13;&#10;" sqref="AM66">
      <formula1>0</formula1>
      <formula2>300</formula2>
    </dataValidation>
    <dataValidation errorStyle="information" type="textLength" allowBlank="1" showInputMessage="1" showErrorMessage="1" error="XLBVal:2=0&#13;&#10;" sqref="AI67">
      <formula1>0</formula1>
      <formula2>300</formula2>
    </dataValidation>
    <dataValidation errorStyle="information" type="textLength" allowBlank="1" showInputMessage="1" showErrorMessage="1" error="XLBVal:2=0&#13;&#10;" sqref="AJ67">
      <formula1>0</formula1>
      <formula2>300</formula2>
    </dataValidation>
    <dataValidation errorStyle="information" type="textLength" allowBlank="1" showInputMessage="1" showErrorMessage="1" error="XLBVal:2=0&#13;&#10;" sqref="AK67">
      <formula1>0</formula1>
      <formula2>300</formula2>
    </dataValidation>
    <dataValidation errorStyle="information" type="textLength" allowBlank="1" showInputMessage="1" showErrorMessage="1" error="XLBVal:6=-890&#13;&#10;" sqref="AL67">
      <formula1>0</formula1>
      <formula2>300</formula2>
    </dataValidation>
    <dataValidation errorStyle="information" type="textLength" allowBlank="1" showInputMessage="1" showErrorMessage="1" error="XLBVal:2=0&#13;&#10;" sqref="AM67">
      <formula1>0</formula1>
      <formula2>300</formula2>
    </dataValidation>
    <dataValidation errorStyle="information" type="textLength" allowBlank="1" showInputMessage="1" showErrorMessage="1" error="XLBVal:6=-747&#13;&#10;" sqref="AI68">
      <formula1>0</formula1>
      <formula2>300</formula2>
    </dataValidation>
    <dataValidation errorStyle="information" type="textLength" allowBlank="1" showInputMessage="1" showErrorMessage="1" error="XLBVal:2=0&#13;&#10;" sqref="AJ68">
      <formula1>0</formula1>
      <formula2>300</formula2>
    </dataValidation>
    <dataValidation errorStyle="information" type="textLength" allowBlank="1" showInputMessage="1" showErrorMessage="1" error="XLBVal:6=-592&#13;&#10;" sqref="AK68">
      <formula1>0</formula1>
      <formula2>300</formula2>
    </dataValidation>
    <dataValidation errorStyle="information" type="textLength" allowBlank="1" showInputMessage="1" showErrorMessage="1" error="XLBVal:2=0&#13;&#10;" sqref="AL68">
      <formula1>0</formula1>
      <formula2>300</formula2>
    </dataValidation>
    <dataValidation errorStyle="information" type="textLength" allowBlank="1" showInputMessage="1" showErrorMessage="1" error="XLBVal:2=0&#13;&#10;" sqref="AM68">
      <formula1>0</formula1>
      <formula2>300</formula2>
    </dataValidation>
    <dataValidation errorStyle="information" type="textLength" allowBlank="1" showInputMessage="1" showErrorMessage="1" error="XLBVal:6=-457&#13;&#10;" sqref="AI69">
      <formula1>0</formula1>
      <formula2>300</formula2>
    </dataValidation>
    <dataValidation errorStyle="information" type="textLength" allowBlank="1" showInputMessage="1" showErrorMessage="1" error="XLBVal:2=0&#13;&#10;" sqref="AJ69">
      <formula1>0</formula1>
      <formula2>300</formula2>
    </dataValidation>
    <dataValidation errorStyle="information" type="textLength" allowBlank="1" showInputMessage="1" showErrorMessage="1" error="XLBVal:2=0&#13;&#10;" sqref="AK69">
      <formula1>0</formula1>
      <formula2>300</formula2>
    </dataValidation>
    <dataValidation errorStyle="information" type="textLength" allowBlank="1" showInputMessage="1" showErrorMessage="1" error="XLBVal:2=0&#13;&#10;" sqref="AL69">
      <formula1>0</formula1>
      <formula2>300</formula2>
    </dataValidation>
    <dataValidation errorStyle="information" type="textLength" allowBlank="1" showInputMessage="1" showErrorMessage="1" error="XLBVal:2=0&#13;&#10;" sqref="AM69">
      <formula1>0</formula1>
      <formula2>300</formula2>
    </dataValidation>
    <dataValidation errorStyle="information" type="textLength" allowBlank="1" showInputMessage="1" showErrorMessage="1" error="XLBVal:2=0&#13;&#10;" sqref="AI70">
      <formula1>0</formula1>
      <formula2>300</formula2>
    </dataValidation>
    <dataValidation errorStyle="information" type="textLength" allowBlank="1" showInputMessage="1" showErrorMessage="1" error="XLBVal:2=0&#13;&#10;" sqref="AJ70">
      <formula1>0</formula1>
      <formula2>300</formula2>
    </dataValidation>
    <dataValidation errorStyle="information" type="textLength" allowBlank="1" showInputMessage="1" showErrorMessage="1" error="XLBVal:2=0&#13;&#10;" sqref="AK70">
      <formula1>0</formula1>
      <formula2>300</formula2>
    </dataValidation>
    <dataValidation errorStyle="information" type="textLength" allowBlank="1" showInputMessage="1" showErrorMessage="1" error="XLBVal:2=0&#13;&#10;" sqref="AL70">
      <formula1>0</formula1>
      <formula2>300</formula2>
    </dataValidation>
    <dataValidation errorStyle="information" type="textLength" allowBlank="1" showInputMessage="1" showErrorMessage="1" error="XLBVal:2=0&#13;&#10;" sqref="AM70">
      <formula1>0</formula1>
      <formula2>300</formula2>
    </dataValidation>
    <dataValidation errorStyle="information" type="textLength" allowBlank="1" showInputMessage="1" showErrorMessage="1" error="XLBVal:6=-141&#13;&#10;" sqref="AI71">
      <formula1>0</formula1>
      <formula2>300</formula2>
    </dataValidation>
    <dataValidation errorStyle="information" type="textLength" allowBlank="1" showInputMessage="1" showErrorMessage="1" error="XLBVal:2=0&#13;&#10;" sqref="AJ71">
      <formula1>0</formula1>
      <formula2>300</formula2>
    </dataValidation>
    <dataValidation errorStyle="information" type="textLength" allowBlank="1" showInputMessage="1" showErrorMessage="1" error="XLBVal:6=-407&#13;&#10;" sqref="AK71">
      <formula1>0</formula1>
      <formula2>300</formula2>
    </dataValidation>
    <dataValidation errorStyle="information" type="textLength" allowBlank="1" showInputMessage="1" showErrorMessage="1" error="XLBVal:6=-57&#13;&#10;" sqref="AL71">
      <formula1>0</formula1>
      <formula2>300</formula2>
    </dataValidation>
    <dataValidation errorStyle="information" type="textLength" allowBlank="1" showInputMessage="1" showErrorMessage="1" error="XLBVal:6=-228&#13;&#10;" sqref="AM71">
      <formula1>0</formula1>
      <formula2>300</formula2>
    </dataValidation>
    <dataValidation errorStyle="information" type="textLength" allowBlank="1" showInputMessage="1" showErrorMessage="1" error="XLBVal:6=-159&#13;&#10;" sqref="AI72">
      <formula1>0</formula1>
      <formula2>300</formula2>
    </dataValidation>
    <dataValidation errorStyle="information" type="textLength" allowBlank="1" showInputMessage="1" showErrorMessage="1" error="XLBVal:6=-88&#13;&#10;" sqref="AJ72">
      <formula1>0</formula1>
      <formula2>300</formula2>
    </dataValidation>
    <dataValidation errorStyle="information" type="textLength" allowBlank="1" showInputMessage="1" showErrorMessage="1" error="XLBVal:6=-587&#13;&#10;" sqref="AK72">
      <formula1>0</formula1>
      <formula2>300</formula2>
    </dataValidation>
    <dataValidation errorStyle="information" type="textLength" allowBlank="1" showInputMessage="1" showErrorMessage="1" error="XLBVal:6=-72&#13;&#10;" sqref="AL72">
      <formula1>0</formula1>
      <formula2>300</formula2>
    </dataValidation>
    <dataValidation errorStyle="information" type="textLength" allowBlank="1" showInputMessage="1" showErrorMessage="1" error="XLBVal:6=-342&#13;&#10;" sqref="AM72">
      <formula1>0</formula1>
      <formula2>300</formula2>
    </dataValidation>
    <dataValidation errorStyle="information" type="textLength" allowBlank="1" showInputMessage="1" showErrorMessage="1" error="XLBVal:2=0&#13;&#10;" sqref="AI73">
      <formula1>0</formula1>
      <formula2>300</formula2>
    </dataValidation>
    <dataValidation errorStyle="information" type="textLength" allowBlank="1" showInputMessage="1" showErrorMessage="1" error="XLBVal:6=-576&#13;&#10;" sqref="AJ73">
      <formula1>0</formula1>
      <formula2>300</formula2>
    </dataValidation>
    <dataValidation errorStyle="information" type="textLength" allowBlank="1" showInputMessage="1" showErrorMessage="1" error="XLBVal:2=0&#13;&#10;" sqref="AK73">
      <formula1>0</formula1>
      <formula2>300</formula2>
    </dataValidation>
    <dataValidation errorStyle="information" type="textLength" allowBlank="1" showInputMessage="1" showErrorMessage="1" error="XLBVal:6=-36&#13;&#10;" sqref="AL73">
      <formula1>0</formula1>
      <formula2>300</formula2>
    </dataValidation>
    <dataValidation errorStyle="information" type="textLength" allowBlank="1" showInputMessage="1" showErrorMessage="1" error="XLBVal:2=0&#13;&#10;" sqref="AM73">
      <formula1>0</formula1>
      <formula2>300</formula2>
    </dataValidation>
    <dataValidation errorStyle="information" type="textLength" allowBlank="1" showInputMessage="1" showErrorMessage="1" error="XLBVal:6=-456&#13;&#10;" sqref="AI74">
      <formula1>0</formula1>
      <formula2>300</formula2>
    </dataValidation>
    <dataValidation errorStyle="information" type="textLength" allowBlank="1" showInputMessage="1" showErrorMessage="1" error="XLBVal:6=-77&#13;&#10;" sqref="AJ74">
      <formula1>0</formula1>
      <formula2>300</formula2>
    </dataValidation>
    <dataValidation errorStyle="information" type="textLength" allowBlank="1" showInputMessage="1" showErrorMessage="1" error="XLBVal:6=-396&#13;&#10;" sqref="AK74">
      <formula1>0</formula1>
      <formula2>300</formula2>
    </dataValidation>
    <dataValidation errorStyle="information" type="textLength" allowBlank="1" showInputMessage="1" showErrorMessage="1" error="XLBVal:2=0&#13;&#10;" sqref="AL74">
      <formula1>0</formula1>
      <formula2>300</formula2>
    </dataValidation>
    <dataValidation errorStyle="information" type="textLength" allowBlank="1" showInputMessage="1" showErrorMessage="1" error="XLBVal:6=-528&#13;&#10;" sqref="AM74">
      <formula1>0</formula1>
      <formula2>300</formula2>
    </dataValidation>
    <dataValidation errorStyle="information" type="textLength" allowBlank="1" showInputMessage="1" showErrorMessage="1" error="XLBVal:2=0&#13;&#10;" sqref="AI75">
      <formula1>0</formula1>
      <formula2>300</formula2>
    </dataValidation>
    <dataValidation errorStyle="information" type="textLength" allowBlank="1" showInputMessage="1" showErrorMessage="1" error="XLBVal:2=0&#13;&#10;" sqref="AJ75">
      <formula1>0</formula1>
      <formula2>300</formula2>
    </dataValidation>
    <dataValidation errorStyle="information" type="textLength" allowBlank="1" showInputMessage="1" showErrorMessage="1" error="XLBVal:6=-1583.5&#13;&#10;" sqref="AK75">
      <formula1>0</formula1>
      <formula2>300</formula2>
    </dataValidation>
    <dataValidation errorStyle="information" type="textLength" allowBlank="1" showInputMessage="1" showErrorMessage="1" error="XLBVal:2=0&#13;&#10;" sqref="AL75">
      <formula1>0</formula1>
      <formula2>300</formula2>
    </dataValidation>
    <dataValidation errorStyle="information" type="textLength" allowBlank="1" showInputMessage="1" showErrorMessage="1" error="XLBVal:2=0&#13;&#10;" sqref="AM75">
      <formula1>0</formula1>
      <formula2>300</formula2>
    </dataValidation>
    <dataValidation errorStyle="information" type="textLength" allowBlank="1" showInputMessage="1" showErrorMessage="1" error="XLBVal:2=0&#13;&#10;" sqref="AI76">
      <formula1>0</formula1>
      <formula2>300</formula2>
    </dataValidation>
    <dataValidation errorStyle="information" type="textLength" allowBlank="1" showInputMessage="1" showErrorMessage="1" error="XLBVal:2=0&#13;&#10;" sqref="AJ76">
      <formula1>0</formula1>
      <formula2>300</formula2>
    </dataValidation>
    <dataValidation errorStyle="information" type="textLength" allowBlank="1" showInputMessage="1" showErrorMessage="1" error="XLBVal:6=-607.5&#13;&#10;" sqref="AK76">
      <formula1>0</formula1>
      <formula2>300</formula2>
    </dataValidation>
    <dataValidation errorStyle="information" type="textLength" allowBlank="1" showInputMessage="1" showErrorMessage="1" error="XLBVal:2=0&#13;&#10;" sqref="AL76">
      <formula1>0</formula1>
      <formula2>300</formula2>
    </dataValidation>
    <dataValidation errorStyle="information" type="textLength" allowBlank="1" showInputMessage="1" showErrorMessage="1" error="XLBVal:2=0&#13;&#10;" sqref="AM76">
      <formula1>0</formula1>
      <formula2>300</formula2>
    </dataValidation>
    <dataValidation errorStyle="information" type="textLength" allowBlank="1" showInputMessage="1" showErrorMessage="1" error="XLBVal:2=0&#13;&#10;" sqref="AI77">
      <formula1>0</formula1>
      <formula2>300</formula2>
    </dataValidation>
    <dataValidation errorStyle="information" type="textLength" allowBlank="1" showInputMessage="1" showErrorMessage="1" error="XLBVal:2=0&#13;&#10;" sqref="AJ77">
      <formula1>0</formula1>
      <formula2>300</formula2>
    </dataValidation>
    <dataValidation errorStyle="information" type="textLength" allowBlank="1" showInputMessage="1" showErrorMessage="1" error="XLBVal:6=-354&#13;&#10;" sqref="AK77">
      <formula1>0</formula1>
      <formula2>300</formula2>
    </dataValidation>
    <dataValidation errorStyle="information" type="textLength" allowBlank="1" showInputMessage="1" showErrorMessage="1" error="XLBVal:2=0&#13;&#10;" sqref="AL77">
      <formula1>0</formula1>
      <formula2>300</formula2>
    </dataValidation>
    <dataValidation errorStyle="information" type="textLength" allowBlank="1" showInputMessage="1" showErrorMessage="1" error="XLBVal:2=0&#13;&#10;" sqref="AM77">
      <formula1>0</formula1>
      <formula2>300</formula2>
    </dataValidation>
    <dataValidation errorStyle="information" type="textLength" allowBlank="1" showInputMessage="1" showErrorMessage="1" error="XLBVal:2=0&#13;&#10;" sqref="AI78">
      <formula1>0</formula1>
      <formula2>300</formula2>
    </dataValidation>
    <dataValidation errorStyle="information" type="textLength" allowBlank="1" showInputMessage="1" showErrorMessage="1" error="XLBVal:2=0&#13;&#10;" sqref="AJ78">
      <formula1>0</formula1>
      <formula2>300</formula2>
    </dataValidation>
    <dataValidation errorStyle="information" type="textLength" allowBlank="1" showInputMessage="1" showErrorMessage="1" error="XLBVal:6=-2022&#13;&#10;" sqref="AK78">
      <formula1>0</formula1>
      <formula2>300</formula2>
    </dataValidation>
    <dataValidation errorStyle="information" type="textLength" allowBlank="1" showInputMessage="1" showErrorMessage="1" error="XLBVal:2=0&#13;&#10;" sqref="AL78">
      <formula1>0</formula1>
      <formula2>300</formula2>
    </dataValidation>
    <dataValidation errorStyle="information" type="textLength" allowBlank="1" showInputMessage="1" showErrorMessage="1" error="XLBVal:2=0&#13;&#10;" sqref="AM78">
      <formula1>0</formula1>
      <formula2>300</formula2>
    </dataValidation>
    <dataValidation errorStyle="information" type="textLength" allowBlank="1" showInputMessage="1" showErrorMessage="1" error="XLBVal:2=0&#13;&#10;" sqref="AI79">
      <formula1>0</formula1>
      <formula2>300</formula2>
    </dataValidation>
    <dataValidation errorStyle="information" type="textLength" allowBlank="1" showInputMessage="1" showErrorMessage="1" error="XLBVal:6=-283.5&#13;&#10;" sqref="AJ79">
      <formula1>0</formula1>
      <formula2>300</formula2>
    </dataValidation>
    <dataValidation errorStyle="information" type="textLength" allowBlank="1" showInputMessage="1" showErrorMessage="1" error="XLBVal:6=-1138&#13;&#10;" sqref="AK79">
      <formula1>0</formula1>
      <formula2>300</formula2>
    </dataValidation>
    <dataValidation errorStyle="information" type="textLength" allowBlank="1" showInputMessage="1" showErrorMessage="1" error="XLBVal:6=283.5&#13;&#10;" sqref="AL79">
      <formula1>0</formula1>
      <formula2>300</formula2>
    </dataValidation>
    <dataValidation errorStyle="information" type="textLength" allowBlank="1" showInputMessage="1" showErrorMessage="1" error="XLBVal:2=0&#13;&#10;" sqref="AM79">
      <formula1>0</formula1>
      <formula2>300</formula2>
    </dataValidation>
    <dataValidation errorStyle="information" type="textLength" allowBlank="1" showInputMessage="1" showErrorMessage="1" error="XLBVal:2=0&#13;&#10;" sqref="AI80">
      <formula1>0</formula1>
      <formula2>300</formula2>
    </dataValidation>
    <dataValidation errorStyle="information" type="textLength" allowBlank="1" showInputMessage="1" showErrorMessage="1" error="XLBVal:6=-435&#13;&#10;" sqref="AJ80">
      <formula1>0</formula1>
      <formula2>300</formula2>
    </dataValidation>
    <dataValidation errorStyle="information" type="textLength" allowBlank="1" showInputMessage="1" showErrorMessage="1" error="XLBVal:2=0&#13;&#10;" sqref="AK80">
      <formula1>0</formula1>
      <formula2>300</formula2>
    </dataValidation>
    <dataValidation errorStyle="information" type="textLength" allowBlank="1" showInputMessage="1" showErrorMessage="1" error="XLBVal:2=0&#13;&#10;" sqref="AL80">
      <formula1>0</formula1>
      <formula2>300</formula2>
    </dataValidation>
    <dataValidation errorStyle="information" type="textLength" allowBlank="1" showInputMessage="1" showErrorMessage="1" error="XLBVal:6=-234&#13;&#10;" sqref="AM80">
      <formula1>0</formula1>
      <formula2>300</formula2>
    </dataValidation>
    <dataValidation errorStyle="information" type="textLength" allowBlank="1" showInputMessage="1" showErrorMessage="1" error="XLBVal:2=0&#13;&#10;" sqref="AI81">
      <formula1>0</formula1>
      <formula2>300</formula2>
    </dataValidation>
    <dataValidation errorStyle="information" type="textLength" allowBlank="1" showInputMessage="1" showErrorMessage="1" error="XLBVal:2=0&#13;&#10;" sqref="AJ81">
      <formula1>0</formula1>
      <formula2>300</formula2>
    </dataValidation>
    <dataValidation errorStyle="information" type="textLength" allowBlank="1" showInputMessage="1" showErrorMessage="1" error="XLBVal:6=-402.5&#13;&#10;" sqref="AK81">
      <formula1>0</formula1>
      <formula2>300</formula2>
    </dataValidation>
    <dataValidation errorStyle="information" type="textLength" allowBlank="1" showInputMessage="1" showErrorMessage="1" error="XLBVal:2=0&#13;&#10;" sqref="AL81">
      <formula1>0</formula1>
      <formula2>300</formula2>
    </dataValidation>
    <dataValidation errorStyle="information" type="textLength" allowBlank="1" showInputMessage="1" showErrorMessage="1" error="XLBVal:2=0&#13;&#10;" sqref="AM81">
      <formula1>0</formula1>
      <formula2>300</formula2>
    </dataValidation>
    <dataValidation errorStyle="information" type="textLength" allowBlank="1" showInputMessage="1" showErrorMessage="1" error="XLBVal:6=-258.5&#13;&#10;" sqref="AI82">
      <formula1>0</formula1>
      <formula2>300</formula2>
    </dataValidation>
    <dataValidation errorStyle="information" type="textLength" allowBlank="1" showInputMessage="1" showErrorMessage="1" error="XLBVal:2=0&#13;&#10;" sqref="AJ82">
      <formula1>0</formula1>
      <formula2>300</formula2>
    </dataValidation>
    <dataValidation errorStyle="information" type="textLength" allowBlank="1" showInputMessage="1" showErrorMessage="1" error="XLBVal:6=-573.5&#13;&#10;" sqref="AK82">
      <formula1>0</formula1>
      <formula2>300</formula2>
    </dataValidation>
    <dataValidation errorStyle="information" type="textLength" allowBlank="1" showInputMessage="1" showErrorMessage="1" error="XLBVal:6=-360&#13;&#10;" sqref="AL82">
      <formula1>0</formula1>
      <formula2>300</formula2>
    </dataValidation>
    <dataValidation errorStyle="information" type="textLength" allowBlank="1" showInputMessage="1" showErrorMessage="1" error="XLBVal:2=0&#13;&#10;" sqref="AM82">
      <formula1>0</formula1>
      <formula2>300</formula2>
    </dataValidation>
    <dataValidation errorStyle="information" type="textLength" allowBlank="1" showInputMessage="1" showErrorMessage="1" error="XLBVal:2=0&#13;&#10;" sqref="AI83">
      <formula1>0</formula1>
      <formula2>300</formula2>
    </dataValidation>
    <dataValidation errorStyle="information" type="textLength" allowBlank="1" showInputMessage="1" showErrorMessage="1" error="XLBVal:2=0&#13;&#10;" sqref="AJ83">
      <formula1>0</formula1>
      <formula2>300</formula2>
    </dataValidation>
    <dataValidation errorStyle="information" type="textLength" allowBlank="1" showInputMessage="1" showErrorMessage="1" error="XLBVal:6=-906&#13;&#10;" sqref="AK83">
      <formula1>0</formula1>
      <formula2>300</formula2>
    </dataValidation>
    <dataValidation errorStyle="information" type="textLength" allowBlank="1" showInputMessage="1" showErrorMessage="1" error="XLBVal:2=0&#13;&#10;" sqref="AL83">
      <formula1>0</formula1>
      <formula2>300</formula2>
    </dataValidation>
    <dataValidation errorStyle="information" type="textLength" allowBlank="1" showInputMessage="1" showErrorMessage="1" error="XLBVal:2=0&#13;&#10;" sqref="AM83">
      <formula1>0</formula1>
      <formula2>300</formula2>
    </dataValidation>
    <dataValidation errorStyle="information" type="textLength" allowBlank="1" showInputMessage="1" showErrorMessage="1" error="XLBVal:2=0&#13;&#10;" sqref="AI84">
      <formula1>0</formula1>
      <formula2>300</formula2>
    </dataValidation>
    <dataValidation errorStyle="information" type="textLength" allowBlank="1" showInputMessage="1" showErrorMessage="1" error="XLBVal:2=0&#13;&#10;" sqref="AJ84">
      <formula1>0</formula1>
      <formula2>300</formula2>
    </dataValidation>
    <dataValidation errorStyle="information" type="textLength" allowBlank="1" showInputMessage="1" showErrorMessage="1" error="XLBVal:6=-739&#13;&#10;" sqref="AK84">
      <formula1>0</formula1>
      <formula2>300</formula2>
    </dataValidation>
    <dataValidation errorStyle="information" type="textLength" allowBlank="1" showInputMessage="1" showErrorMessage="1" error="XLBVal:2=0&#13;&#10;" sqref="AL84">
      <formula1>0</formula1>
      <formula2>300</formula2>
    </dataValidation>
    <dataValidation errorStyle="information" type="textLength" allowBlank="1" showInputMessage="1" showErrorMessage="1" error="XLBVal:2=0&#13;&#10;" sqref="AM84">
      <formula1>0</formula1>
      <formula2>300</formula2>
    </dataValidation>
    <dataValidation errorStyle="information" type="textLength" allowBlank="1" showInputMessage="1" showErrorMessage="1" error="XLBVal:6=-1728&#13;&#10;" sqref="AI85">
      <formula1>0</formula1>
      <formula2>300</formula2>
    </dataValidation>
    <dataValidation errorStyle="information" type="textLength" allowBlank="1" showInputMessage="1" showErrorMessage="1" error="XLBVal:2=0&#13;&#10;" sqref="AJ85">
      <formula1>0</formula1>
      <formula2>300</formula2>
    </dataValidation>
    <dataValidation errorStyle="information" type="textLength" allowBlank="1" showInputMessage="1" showErrorMessage="1" error="XLBVal:6=-667&#13;&#10;" sqref="AK85">
      <formula1>0</formula1>
      <formula2>300</formula2>
    </dataValidation>
    <dataValidation errorStyle="information" type="textLength" allowBlank="1" showInputMessage="1" showErrorMessage="1" error="XLBVal:2=0&#13;&#10;" sqref="AL85">
      <formula1>0</formula1>
      <formula2>300</formula2>
    </dataValidation>
    <dataValidation errorStyle="information" type="textLength" allowBlank="1" showInputMessage="1" showErrorMessage="1" error="XLBVal:2=0&#13;&#10;" sqref="AM85">
      <formula1>0</formula1>
      <formula2>300</formula2>
    </dataValidation>
    <dataValidation errorStyle="information" type="textLength" allowBlank="1" showInputMessage="1" showErrorMessage="1" error="XLBVal:2=0&#13;&#10;" sqref="AI86">
      <formula1>0</formula1>
      <formula2>300</formula2>
    </dataValidation>
    <dataValidation errorStyle="information" type="textLength" allowBlank="1" showInputMessage="1" showErrorMessage="1" error="XLBVal:2=0&#13;&#10;" sqref="AJ86">
      <formula1>0</formula1>
      <formula2>300</formula2>
    </dataValidation>
    <dataValidation errorStyle="information" type="textLength" allowBlank="1" showInputMessage="1" showErrorMessage="1" error="XLBVal:6=-312&#13;&#10;" sqref="AK86">
      <formula1>0</formula1>
      <formula2>300</formula2>
    </dataValidation>
    <dataValidation errorStyle="information" type="textLength" allowBlank="1" showInputMessage="1" showErrorMessage="1" error="XLBVal:2=0&#13;&#10;" sqref="AL86">
      <formula1>0</formula1>
      <formula2>300</formula2>
    </dataValidation>
    <dataValidation errorStyle="information" type="textLength" allowBlank="1" showInputMessage="1" showErrorMessage="1" error="XLBVal:2=0&#13;&#10;" sqref="AM86">
      <formula1>0</formula1>
      <formula2>300</formula2>
    </dataValidation>
    <dataValidation errorStyle="information" type="textLength" allowBlank="1" showInputMessage="1" showErrorMessage="1" error="XLBVal:6=-603&#13;&#10;" sqref="AI87">
      <formula1>0</formula1>
      <formula2>300</formula2>
    </dataValidation>
    <dataValidation errorStyle="information" type="textLength" allowBlank="1" showInputMessage="1" showErrorMessage="1" error="XLBVal:2=0&#13;&#10;" sqref="AJ87">
      <formula1>0</formula1>
      <formula2>300</formula2>
    </dataValidation>
    <dataValidation errorStyle="information" type="textLength" allowBlank="1" showInputMessage="1" showErrorMessage="1" error="XLBVal:2=0&#13;&#10;" sqref="AK87">
      <formula1>0</formula1>
      <formula2>300</formula2>
    </dataValidation>
    <dataValidation errorStyle="information" type="textLength" allowBlank="1" showInputMessage="1" showErrorMessage="1" error="XLBVal:6=-2031&#13;&#10;" sqref="AL87">
      <formula1>0</formula1>
      <formula2>300</formula2>
    </dataValidation>
    <dataValidation errorStyle="information" type="textLength" allowBlank="1" showInputMessage="1" showErrorMessage="1" error="XLBVal:6=-198&#13;&#10;" sqref="AM87">
      <formula1>0</formula1>
      <formula2>300</formula2>
    </dataValidation>
    <dataValidation errorStyle="information" type="textLength" allowBlank="1" showInputMessage="1" showErrorMessage="1" error="XLBVal:6=-1098&#13;&#10;" sqref="AI88">
      <formula1>0</formula1>
      <formula2>300</formula2>
    </dataValidation>
    <dataValidation errorStyle="information" type="textLength" allowBlank="1" showInputMessage="1" showErrorMessage="1" error="XLBVal:2=0&#13;&#10;" sqref="AJ88">
      <formula1>0</formula1>
      <formula2>300</formula2>
    </dataValidation>
    <dataValidation errorStyle="information" type="textLength" allowBlank="1" showInputMessage="1" showErrorMessage="1" error="XLBVal:2=0&#13;&#10;" sqref="AK88">
      <formula1>0</formula1>
      <formula2>300</formula2>
    </dataValidation>
    <dataValidation errorStyle="information" type="textLength" allowBlank="1" showInputMessage="1" showErrorMessage="1" error="XLBVal:2=0&#13;&#10;" sqref="AL88">
      <formula1>0</formula1>
      <formula2>300</formula2>
    </dataValidation>
    <dataValidation errorStyle="information" type="textLength" allowBlank="1" showInputMessage="1" showErrorMessage="1" error="XLBVal:2=0&#13;&#10;" sqref="AM88">
      <formula1>0</formula1>
      <formula2>300</formula2>
    </dataValidation>
    <dataValidation errorStyle="information" type="textLength" allowBlank="1" showInputMessage="1" showErrorMessage="1" error="XLBVal:2=0&#13;&#10;" sqref="AI89">
      <formula1>0</formula1>
      <formula2>300</formula2>
    </dataValidation>
    <dataValidation errorStyle="information" type="textLength" allowBlank="1" showInputMessage="1" showErrorMessage="1" error="XLBVal:2=0&#13;&#10;" sqref="AJ89">
      <formula1>0</formula1>
      <formula2>300</formula2>
    </dataValidation>
    <dataValidation errorStyle="information" type="textLength" allowBlank="1" showInputMessage="1" showErrorMessage="1" error="XLBVal:6=-594&#13;&#10;" sqref="AK89">
      <formula1>0</formula1>
      <formula2>300</formula2>
    </dataValidation>
    <dataValidation errorStyle="information" type="textLength" allowBlank="1" showInputMessage="1" showErrorMessage="1" error="XLBVal:2=0&#13;&#10;" sqref="AL89">
      <formula1>0</formula1>
      <formula2>300</formula2>
    </dataValidation>
    <dataValidation errorStyle="information" type="textLength" allowBlank="1" showInputMessage="1" showErrorMessage="1" error="XLBVal:2=0&#13;&#10;" sqref="AM89">
      <formula1>0</formula1>
      <formula2>300</formula2>
    </dataValidation>
    <dataValidation errorStyle="information" type="textLength" allowBlank="1" showInputMessage="1" showErrorMessage="1" error="XLBVal:2=0&#13;&#10;" sqref="AI90">
      <formula1>0</formula1>
      <formula2>300</formula2>
    </dataValidation>
    <dataValidation errorStyle="information" type="textLength" allowBlank="1" showInputMessage="1" showErrorMessage="1" error="XLBVal:2=0&#13;&#10;" sqref="AJ90">
      <formula1>0</formula1>
      <formula2>300</formula2>
    </dataValidation>
    <dataValidation errorStyle="information" type="textLength" allowBlank="1" showInputMessage="1" showErrorMessage="1" error="XLBVal:6=-1112&#13;&#10;" sqref="AK90">
      <formula1>0</formula1>
      <formula2>300</formula2>
    </dataValidation>
    <dataValidation errorStyle="information" type="textLength" allowBlank="1" showInputMessage="1" showErrorMessage="1" error="XLBVal:2=0&#13;&#10;" sqref="AL90">
      <formula1>0</formula1>
      <formula2>300</formula2>
    </dataValidation>
    <dataValidation errorStyle="information" type="textLength" allowBlank="1" showInputMessage="1" showErrorMessage="1" error="XLBVal:2=0&#13;&#10;" sqref="AM90">
      <formula1>0</formula1>
      <formula2>300</formula2>
    </dataValidation>
    <dataValidation errorStyle="information" type="textLength" allowBlank="1" showInputMessage="1" showErrorMessage="1" error="XLBVal:2=0&#13;&#10;" sqref="AI91">
      <formula1>0</formula1>
      <formula2>300</formula2>
    </dataValidation>
    <dataValidation errorStyle="information" type="textLength" allowBlank="1" showInputMessage="1" showErrorMessage="1" error="XLBVal:2=0&#13;&#10;" sqref="AJ91">
      <formula1>0</formula1>
      <formula2>300</formula2>
    </dataValidation>
    <dataValidation errorStyle="information" type="textLength" allowBlank="1" showInputMessage="1" showErrorMessage="1" error="XLBVal:6=-474&#13;&#10;" sqref="AK91">
      <formula1>0</formula1>
      <formula2>300</formula2>
    </dataValidation>
    <dataValidation errorStyle="information" type="textLength" allowBlank="1" showInputMessage="1" showErrorMessage="1" error="XLBVal:2=0&#13;&#10;" sqref="AL91">
      <formula1>0</formula1>
      <formula2>300</formula2>
    </dataValidation>
    <dataValidation errorStyle="information" type="textLength" allowBlank="1" showInputMessage="1" showErrorMessage="1" error="XLBVal:6=-234.5&#13;&#10;" sqref="AM91">
      <formula1>0</formula1>
      <formula2>300</formula2>
    </dataValidation>
    <dataValidation errorStyle="information" type="textLength" allowBlank="1" showInputMessage="1" showErrorMessage="1" error="XLBVal:2=0&#13;&#10;" sqref="AI92">
      <formula1>0</formula1>
      <formula2>300</formula2>
    </dataValidation>
    <dataValidation errorStyle="information" type="textLength" allowBlank="1" showInputMessage="1" showErrorMessage="1" error="XLBVal:6=-155&#13;&#10;" sqref="AJ92">
      <formula1>0</formula1>
      <formula2>300</formula2>
    </dataValidation>
    <dataValidation errorStyle="information" type="textLength" allowBlank="1" showInputMessage="1" showErrorMessage="1" error="XLBVal:6=-1089&#13;&#10;" sqref="AK92">
      <formula1>0</formula1>
      <formula2>300</formula2>
    </dataValidation>
    <dataValidation errorStyle="information" type="textLength" allowBlank="1" showInputMessage="1" showErrorMessage="1" error="XLBVal:2=0&#13;&#10;" sqref="AL92">
      <formula1>0</formula1>
      <formula2>300</formula2>
    </dataValidation>
    <dataValidation errorStyle="information" type="textLength" allowBlank="1" showInputMessage="1" showErrorMessage="1" error="XLBVal:2=0&#13;&#10;" sqref="AM92">
      <formula1>0</formula1>
      <formula2>300</formula2>
    </dataValidation>
    <dataValidation errorStyle="information" type="textLength" allowBlank="1" showInputMessage="1" showErrorMessage="1" error="XLBVal:2=0&#13;&#10;" sqref="AI93">
      <formula1>0</formula1>
      <formula2>300</formula2>
    </dataValidation>
    <dataValidation errorStyle="information" type="textLength" allowBlank="1" showInputMessage="1" showErrorMessage="1" error="XLBVal:2=0&#13;&#10;" sqref="AJ93">
      <formula1>0</formula1>
      <formula2>300</formula2>
    </dataValidation>
    <dataValidation errorStyle="information" type="textLength" allowBlank="1" showInputMessage="1" showErrorMessage="1" error="XLBVal:2=0&#13;&#10;" sqref="AK93">
      <formula1>0</formula1>
      <formula2>300</formula2>
    </dataValidation>
    <dataValidation errorStyle="information" type="textLength" allowBlank="1" showInputMessage="1" showErrorMessage="1" error="XLBVal:2=0&#13;&#10;" sqref="AL93">
      <formula1>0</formula1>
      <formula2>300</formula2>
    </dataValidation>
    <dataValidation errorStyle="information" type="textLength" allowBlank="1" showInputMessage="1" showErrorMessage="1" error="XLBVal:2=0&#13;&#10;" sqref="AM93">
      <formula1>0</formula1>
      <formula2>300</formula2>
    </dataValidation>
    <dataValidation errorStyle="information" type="textLength" allowBlank="1" showInputMessage="1" showErrorMessage="1" error="XLBVal:6=-678&#13;&#10;" sqref="AI94">
      <formula1>0</formula1>
      <formula2>300</formula2>
    </dataValidation>
    <dataValidation errorStyle="information" type="textLength" allowBlank="1" showInputMessage="1" showErrorMessage="1" error="XLBVal:2=0&#13;&#10;" sqref="AJ94">
      <formula1>0</formula1>
      <formula2>300</formula2>
    </dataValidation>
    <dataValidation errorStyle="information" type="textLength" allowBlank="1" showInputMessage="1" showErrorMessage="1" error="XLBVal:6=-796&#13;&#10;" sqref="AK94">
      <formula1>0</formula1>
      <formula2>300</formula2>
    </dataValidation>
    <dataValidation errorStyle="information" type="textLength" allowBlank="1" showInputMessage="1" showErrorMessage="1" error="XLBVal:6=-159&#13;&#10;" sqref="AL94">
      <formula1>0</formula1>
      <formula2>300</formula2>
    </dataValidation>
    <dataValidation errorStyle="information" type="textLength" allowBlank="1" showInputMessage="1" showErrorMessage="1" error="XLBVal:2=0&#13;&#10;" sqref="AM94">
      <formula1>0</formula1>
      <formula2>300</formula2>
    </dataValidation>
    <dataValidation errorStyle="information" type="textLength" allowBlank="1" showInputMessage="1" showErrorMessage="1" error="XLBVal:6=-2196&#13;&#10;" sqref="AI95">
      <formula1>0</formula1>
      <formula2>300</formula2>
    </dataValidation>
    <dataValidation errorStyle="information" type="textLength" allowBlank="1" showInputMessage="1" showErrorMessage="1" error="XLBVal:2=0&#13;&#10;" sqref="AJ95">
      <formula1>0</formula1>
      <formula2>300</formula2>
    </dataValidation>
    <dataValidation errorStyle="information" type="textLength" allowBlank="1" showInputMessage="1" showErrorMessage="1" error="XLBVal:6=-1128&#13;&#10;" sqref="AK95">
      <formula1>0</formula1>
      <formula2>300</formula2>
    </dataValidation>
    <dataValidation errorStyle="information" type="textLength" allowBlank="1" showInputMessage="1" showErrorMessage="1" error="XLBVal:2=0&#13;&#10;" sqref="AL95">
      <formula1>0</formula1>
      <formula2>300</formula2>
    </dataValidation>
    <dataValidation errorStyle="information" type="textLength" allowBlank="1" showInputMessage="1" showErrorMessage="1" error="XLBVal:6=-1038&#13;&#10;" sqref="AM95">
      <formula1>0</formula1>
      <formula2>300</formula2>
    </dataValidation>
    <dataValidation errorStyle="information" type="textLength" allowBlank="1" showInputMessage="1" showErrorMessage="1" error="XLBVal:2=0&#13;&#10;" sqref="AI96">
      <formula1>0</formula1>
      <formula2>300</formula2>
    </dataValidation>
    <dataValidation errorStyle="information" type="textLength" allowBlank="1" showInputMessage="1" showErrorMessage="1" error="XLBVal:2=0&#13;&#10;" sqref="AJ96">
      <formula1>0</formula1>
      <formula2>300</formula2>
    </dataValidation>
    <dataValidation errorStyle="information" type="textLength" allowBlank="1" showInputMessage="1" showErrorMessage="1" error="XLBVal:2=0&#13;&#10;" sqref="AK96">
      <formula1>0</formula1>
      <formula2>300</formula2>
    </dataValidation>
    <dataValidation errorStyle="information" type="textLength" allowBlank="1" showInputMessage="1" showErrorMessage="1" error="XLBVal:6=-711&#13;&#10;" sqref="AL96">
      <formula1>0</formula1>
      <formula2>300</formula2>
    </dataValidation>
    <dataValidation errorStyle="information" type="textLength" allowBlank="1" showInputMessage="1" showErrorMessage="1" error="XLBVal:2=0&#13;&#10;" sqref="AM96">
      <formula1>0</formula1>
      <formula2>300</formula2>
    </dataValidation>
    <dataValidation errorStyle="information" type="textLength" allowBlank="1" showInputMessage="1" showErrorMessage="1" error="XLBVal:2=0&#13;&#10;" sqref="AI97">
      <formula1>0</formula1>
      <formula2>300</formula2>
    </dataValidation>
    <dataValidation errorStyle="information" type="textLength" allowBlank="1" showInputMessage="1" showErrorMessage="1" error="XLBVal:6=-318&#13;&#10;" sqref="AJ97">
      <formula1>0</formula1>
      <formula2>300</formula2>
    </dataValidation>
    <dataValidation errorStyle="information" type="textLength" allowBlank="1" showInputMessage="1" showErrorMessage="1" error="XLBVal:2=0&#13;&#10;" sqref="AK97">
      <formula1>0</formula1>
      <formula2>300</formula2>
    </dataValidation>
    <dataValidation errorStyle="information" type="textLength" allowBlank="1" showInputMessage="1" showErrorMessage="1" error="XLBVal:2=0&#13;&#10;" sqref="AL97">
      <formula1>0</formula1>
      <formula2>300</formula2>
    </dataValidation>
    <dataValidation errorStyle="information" type="textLength" allowBlank="1" showInputMessage="1" showErrorMessage="1" error="XLBVal:6=-462.5&#13;&#10;" sqref="AM97">
      <formula1>0</formula1>
      <formula2>300</formula2>
    </dataValidation>
    <dataValidation errorStyle="information" type="textLength" allowBlank="1" showInputMessage="1" showErrorMessage="1" error="XLBVal:2=0&#13;&#10;" sqref="AI98">
      <formula1>0</formula1>
      <formula2>300</formula2>
    </dataValidation>
    <dataValidation errorStyle="information" type="textLength" allowBlank="1" showInputMessage="1" showErrorMessage="1" error="XLBVal:2=0&#13;&#10;" sqref="AJ98">
      <formula1>0</formula1>
      <formula2>300</formula2>
    </dataValidation>
    <dataValidation errorStyle="information" type="textLength" allowBlank="1" showInputMessage="1" showErrorMessage="1" error="XLBVal:6=-493&#13;&#10;" sqref="AK98">
      <formula1>0</formula1>
      <formula2>300</formula2>
    </dataValidation>
    <dataValidation errorStyle="information" type="textLength" allowBlank="1" showInputMessage="1" showErrorMessage="1" error="XLBVal:2=0&#13;&#10;" sqref="AL98">
      <formula1>0</formula1>
      <formula2>300</formula2>
    </dataValidation>
    <dataValidation errorStyle="information" type="textLength" allowBlank="1" showInputMessage="1" showErrorMessage="1" error="XLBVal:2=0&#13;&#10;" sqref="AM98">
      <formula1>0</formula1>
      <formula2>300</formula2>
    </dataValidation>
    <dataValidation errorStyle="information" type="textLength" allowBlank="1" showInputMessage="1" showErrorMessage="1" error="XLBVal:2=0&#13;&#10;" sqref="AI99">
      <formula1>0</formula1>
      <formula2>300</formula2>
    </dataValidation>
    <dataValidation errorStyle="information" type="textLength" allowBlank="1" showInputMessage="1" showErrorMessage="1" error="XLBVal:6=-3033&#13;&#10;" sqref="AJ99">
      <formula1>0</formula1>
      <formula2>300</formula2>
    </dataValidation>
    <dataValidation errorStyle="information" type="textLength" allowBlank="1" showInputMessage="1" showErrorMessage="1" error="XLBVal:2=0&#13;&#10;" sqref="AK99">
      <formula1>0</formula1>
      <formula2>300</formula2>
    </dataValidation>
    <dataValidation errorStyle="information" type="textLength" allowBlank="1" showInputMessage="1" showErrorMessage="1" error="XLBVal:2=0&#13;&#10;" sqref="AL99">
      <formula1>0</formula1>
      <formula2>300</formula2>
    </dataValidation>
    <dataValidation errorStyle="information" type="textLength" allowBlank="1" showInputMessage="1" showErrorMessage="1" error="XLBVal:2=0&#13;&#10;" sqref="AM99">
      <formula1>0</formula1>
      <formula2>300</formula2>
    </dataValidation>
    <dataValidation errorStyle="information" type="textLength" allowBlank="1" showInputMessage="1" showErrorMessage="1" error="XLBVal:6=-3439&#13;&#10;" sqref="AI100">
      <formula1>0</formula1>
      <formula2>300</formula2>
    </dataValidation>
    <dataValidation errorStyle="information" type="textLength" allowBlank="1" showInputMessage="1" showErrorMessage="1" error="XLBVal:2=0&#13;&#10;" sqref="AJ100">
      <formula1>0</formula1>
      <formula2>300</formula2>
    </dataValidation>
    <dataValidation errorStyle="information" type="textLength" allowBlank="1" showInputMessage="1" showErrorMessage="1" error="XLBVal:2=0&#13;&#10;" sqref="AK100">
      <formula1>0</formula1>
      <formula2>300</formula2>
    </dataValidation>
    <dataValidation errorStyle="information" type="textLength" allowBlank="1" showInputMessage="1" showErrorMessage="1" error="XLBVal:2=0&#13;&#10;" sqref="AL100">
      <formula1>0</formula1>
      <formula2>300</formula2>
    </dataValidation>
    <dataValidation errorStyle="information" type="textLength" allowBlank="1" showInputMessage="1" showErrorMessage="1" error="XLBVal:6=-1681&#13;&#10;" sqref="AM100">
      <formula1>0</formula1>
      <formula2>300</formula2>
    </dataValidation>
    <dataValidation errorStyle="information" type="textLength" allowBlank="1" showInputMessage="1" showErrorMessage="1" error="XLBVal:2=0&#13;&#10;" sqref="AI101">
      <formula1>0</formula1>
      <formula2>300</formula2>
    </dataValidation>
    <dataValidation errorStyle="information" type="textLength" allowBlank="1" showInputMessage="1" showErrorMessage="1" error="XLBVal:2=0&#13;&#10;" sqref="AJ101">
      <formula1>0</formula1>
      <formula2>300</formula2>
    </dataValidation>
    <dataValidation errorStyle="information" type="textLength" allowBlank="1" showInputMessage="1" showErrorMessage="1" error="XLBVal:6=-1122&#13;&#10;" sqref="AK101">
      <formula1>0</formula1>
      <formula2>300</formula2>
    </dataValidation>
    <dataValidation errorStyle="information" type="textLength" allowBlank="1" showInputMessage="1" showErrorMessage="1" error="XLBVal:2=0&#13;&#10;" sqref="AL101">
      <formula1>0</formula1>
      <formula2>300</formula2>
    </dataValidation>
    <dataValidation errorStyle="information" type="textLength" allowBlank="1" showInputMessage="1" showErrorMessage="1" error="XLBVal:2=0&#13;&#10;" sqref="AM101">
      <formula1>0</formula1>
      <formula2>300</formula2>
    </dataValidation>
    <dataValidation errorStyle="information" type="textLength" allowBlank="1" showInputMessage="1" showErrorMessage="1" error="XLBVal:6=-335&#13;&#10;" sqref="AI102">
      <formula1>0</formula1>
      <formula2>300</formula2>
    </dataValidation>
    <dataValidation errorStyle="information" type="textLength" allowBlank="1" showInputMessage="1" showErrorMessage="1" error="XLBVal:6=-734&#13;&#10;" sqref="AJ102">
      <formula1>0</formula1>
      <formula2>300</formula2>
    </dataValidation>
    <dataValidation errorStyle="information" type="textLength" allowBlank="1" showInputMessage="1" showErrorMessage="1" error="XLBVal:6=-249&#13;&#10;" sqref="AK102">
      <formula1>0</formula1>
      <formula2>300</formula2>
    </dataValidation>
    <dataValidation errorStyle="information" type="textLength" allowBlank="1" showInputMessage="1" showErrorMessage="1" error="XLBVal:6=-576&#13;&#10;" sqref="AL102">
      <formula1>0</formula1>
      <formula2>300</formula2>
    </dataValidation>
    <dataValidation errorStyle="information" type="textLength" allowBlank="1" showInputMessage="1" showErrorMessage="1" error="XLBVal:2=0&#13;&#10;" sqref="AM102">
      <formula1>0</formula1>
      <formula2>300</formula2>
    </dataValidation>
    <dataValidation errorStyle="information" type="textLength" allowBlank="1" showInputMessage="1" showErrorMessage="1" error="XLBVal:2=0&#13;&#10;" sqref="AI103">
      <formula1>0</formula1>
      <formula2>300</formula2>
    </dataValidation>
    <dataValidation errorStyle="information" type="textLength" allowBlank="1" showInputMessage="1" showErrorMessage="1" error="XLBVal:2=0&#13;&#10;" sqref="AJ103">
      <formula1>0</formula1>
      <formula2>300</formula2>
    </dataValidation>
    <dataValidation errorStyle="information" type="textLength" allowBlank="1" showInputMessage="1" showErrorMessage="1" error="XLBVal:6=-1752&#13;&#10;" sqref="AK103">
      <formula1>0</formula1>
      <formula2>300</formula2>
    </dataValidation>
    <dataValidation errorStyle="information" type="textLength" allowBlank="1" showInputMessage="1" showErrorMessage="1" error="XLBVal:2=0&#13;&#10;" sqref="AL103">
      <formula1>0</formula1>
      <formula2>300</formula2>
    </dataValidation>
    <dataValidation errorStyle="information" type="textLength" allowBlank="1" showInputMessage="1" showErrorMessage="1" error="XLBVal:2=0&#13;&#10;" sqref="AM103">
      <formula1>0</formula1>
      <formula2>300</formula2>
    </dataValidation>
    <dataValidation errorStyle="information" type="textLength" allowBlank="1" showInputMessage="1" showErrorMessage="1" error="XLBVal:2=0&#13;&#10;" sqref="AI104">
      <formula1>0</formula1>
      <formula2>300</formula2>
    </dataValidation>
    <dataValidation errorStyle="information" type="textLength" allowBlank="1" showInputMessage="1" showErrorMessage="1" error="XLBVal:2=0&#13;&#10;" sqref="AJ104">
      <formula1>0</formula1>
      <formula2>300</formula2>
    </dataValidation>
    <dataValidation errorStyle="information" type="textLength" allowBlank="1" showInputMessage="1" showErrorMessage="1" error="XLBVal:6=-804&#13;&#10;" sqref="AK104">
      <formula1>0</formula1>
      <formula2>300</formula2>
    </dataValidation>
    <dataValidation errorStyle="information" type="textLength" allowBlank="1" showInputMessage="1" showErrorMessage="1" error="XLBVal:2=0&#13;&#10;" sqref="AL104">
      <formula1>0</formula1>
      <formula2>300</formula2>
    </dataValidation>
    <dataValidation errorStyle="information" type="textLength" allowBlank="1" showInputMessage="1" showErrorMessage="1" error="XLBVal:2=0&#13;&#10;" sqref="AM104">
      <formula1>0</formula1>
      <formula2>300</formula2>
    </dataValidation>
    <dataValidation errorStyle="information" type="textLength" allowBlank="1" showInputMessage="1" showErrorMessage="1" error="XLBVal:6=-1698&#13;&#10;" sqref="AI105">
      <formula1>0</formula1>
      <formula2>300</formula2>
    </dataValidation>
    <dataValidation errorStyle="information" type="textLength" allowBlank="1" showInputMessage="1" showErrorMessage="1" error="XLBVal:6=-1245&#13;&#10;" sqref="AJ105">
      <formula1>0</formula1>
      <formula2>300</formula2>
    </dataValidation>
    <dataValidation errorStyle="information" type="textLength" allowBlank="1" showInputMessage="1" showErrorMessage="1" error="XLBVal:6=-1377&#13;&#10;" sqref="AK105">
      <formula1>0</formula1>
      <formula2>300</formula2>
    </dataValidation>
    <dataValidation errorStyle="information" type="textLength" allowBlank="1" showInputMessage="1" showErrorMessage="1" error="XLBVal:6=-1551&#13;&#10;" sqref="AL105">
      <formula1>0</formula1>
      <formula2>300</formula2>
    </dataValidation>
    <dataValidation errorStyle="information" type="textLength" allowBlank="1" showInputMessage="1" showErrorMessage="1" error="XLBVal:6=-648&#13;&#10;" sqref="AM105">
      <formula1>0</formula1>
      <formula2>300</formula2>
    </dataValidation>
    <dataValidation errorStyle="information" type="textLength" allowBlank="1" showInputMessage="1" showErrorMessage="1" error="XLBVal:2=0&#13;&#10;" sqref="AI106">
      <formula1>0</formula1>
      <formula2>300</formula2>
    </dataValidation>
    <dataValidation errorStyle="information" type="textLength" allowBlank="1" showInputMessage="1" showErrorMessage="1" error="XLBVal:2=0&#13;&#10;" sqref="AJ106">
      <formula1>0</formula1>
      <formula2>300</formula2>
    </dataValidation>
    <dataValidation errorStyle="information" type="textLength" allowBlank="1" showInputMessage="1" showErrorMessage="1" error="XLBVal:2=0&#13;&#10;" sqref="AK106">
      <formula1>0</formula1>
      <formula2>300</formula2>
    </dataValidation>
    <dataValidation errorStyle="information" type="textLength" allowBlank="1" showInputMessage="1" showErrorMessage="1" error="XLBVal:2=0&#13;&#10;" sqref="AL106">
      <formula1>0</formula1>
      <formula2>300</formula2>
    </dataValidation>
    <dataValidation errorStyle="information" type="textLength" allowBlank="1" showInputMessage="1" showErrorMessage="1" error="XLBVal:2=0&#13;&#10;" sqref="AM106">
      <formula1>0</formula1>
      <formula2>300</formula2>
    </dataValidation>
    <dataValidation errorStyle="information" type="textLength" allowBlank="1" showInputMessage="1" showErrorMessage="1" error="XLBVal:2=0&#13;&#10;" sqref="AI107">
      <formula1>0</formula1>
      <formula2>300</formula2>
    </dataValidation>
    <dataValidation errorStyle="information" type="textLength" allowBlank="1" showInputMessage="1" showErrorMessage="1" error="XLBVal:2=0&#13;&#10;" sqref="AJ107">
      <formula1>0</formula1>
      <formula2>300</formula2>
    </dataValidation>
    <dataValidation errorStyle="information" type="textLength" allowBlank="1" showInputMessage="1" showErrorMessage="1" error="XLBVal:6=-958.25&#13;&#10;" sqref="AK107">
      <formula1>0</formula1>
      <formula2>300</formula2>
    </dataValidation>
    <dataValidation errorStyle="information" type="textLength" allowBlank="1" showInputMessage="1" showErrorMessage="1" error="XLBVal:2=0&#13;&#10;" sqref="AL107">
      <formula1>0</formula1>
      <formula2>300</formula2>
    </dataValidation>
    <dataValidation errorStyle="information" type="textLength" allowBlank="1" showInputMessage="1" showErrorMessage="1" error="XLBVal:2=0&#13;&#10;" sqref="AM107">
      <formula1>0</formula1>
      <formula2>300</formula2>
    </dataValidation>
    <dataValidation errorStyle="information" type="textLength" allowBlank="1" showInputMessage="1" showErrorMessage="1" error="XLBVal:2=0&#13;&#10;" sqref="AI108">
      <formula1>0</formula1>
      <formula2>300</formula2>
    </dataValidation>
    <dataValidation errorStyle="information" type="textLength" allowBlank="1" showInputMessage="1" showErrorMessage="1" error="XLBVal:2=0&#13;&#10;" sqref="AJ108">
      <formula1>0</formula1>
      <formula2>300</formula2>
    </dataValidation>
    <dataValidation errorStyle="information" type="textLength" allowBlank="1" showInputMessage="1" showErrorMessage="1" error="XLBVal:6=-1263&#13;&#10;" sqref="AK108">
      <formula1>0</formula1>
      <formula2>300</formula2>
    </dataValidation>
    <dataValidation errorStyle="information" type="textLength" allowBlank="1" showInputMessage="1" showErrorMessage="1" error="XLBVal:2=0&#13;&#10;" sqref="AL108">
      <formula1>0</formula1>
      <formula2>300</formula2>
    </dataValidation>
    <dataValidation errorStyle="information" type="textLength" allowBlank="1" showInputMessage="1" showErrorMessage="1" error="XLBVal:2=0&#13;&#10;" sqref="AM108">
      <formula1>0</formula1>
      <formula2>300</formula2>
    </dataValidation>
    <dataValidation errorStyle="information" type="textLength" allowBlank="1" showInputMessage="1" showErrorMessage="1" error="XLBVal:2=0&#13;&#10;" sqref="AI109">
      <formula1>0</formula1>
      <formula2>300</formula2>
    </dataValidation>
    <dataValidation errorStyle="information" type="textLength" allowBlank="1" showInputMessage="1" showErrorMessage="1" error="XLBVal:2=0&#13;&#10;" sqref="AJ109">
      <formula1>0</formula1>
      <formula2>300</formula2>
    </dataValidation>
    <dataValidation errorStyle="information" type="textLength" allowBlank="1" showInputMessage="1" showErrorMessage="1" error="XLBVal:2=0&#13;&#10;" sqref="AK109">
      <formula1>0</formula1>
      <formula2>300</formula2>
    </dataValidation>
    <dataValidation errorStyle="information" type="textLength" allowBlank="1" showInputMessage="1" showErrorMessage="1" error="XLBVal:6=-786&#13;&#10;" sqref="AL109">
      <formula1>0</formula1>
      <formula2>300</formula2>
    </dataValidation>
    <dataValidation errorStyle="information" type="textLength" allowBlank="1" showInputMessage="1" showErrorMessage="1" error="XLBVal:2=0&#13;&#10;" sqref="AM109">
      <formula1>0</formula1>
      <formula2>300</formula2>
    </dataValidation>
    <dataValidation errorStyle="information" type="textLength" allowBlank="1" showInputMessage="1" showErrorMessage="1" error="XLBVal:6=-252&#13;&#10;" sqref="AI110">
      <formula1>0</formula1>
      <formula2>300</formula2>
    </dataValidation>
    <dataValidation errorStyle="information" type="textLength" allowBlank="1" showInputMessage="1" showErrorMessage="1" error="XLBVal:2=0&#13;&#10;" sqref="AJ110">
      <formula1>0</formula1>
      <formula2>300</formula2>
    </dataValidation>
    <dataValidation errorStyle="information" type="textLength" allowBlank="1" showInputMessage="1" showErrorMessage="1" error="XLBVal:6=-36&#13;&#10;" sqref="AK110">
      <formula1>0</formula1>
      <formula2>300</formula2>
    </dataValidation>
    <dataValidation errorStyle="information" type="textLength" allowBlank="1" showInputMessage="1" showErrorMessage="1" error="XLBVal:6=-36&#13;&#10;" sqref="AL110">
      <formula1>0</formula1>
      <formula2>300</formula2>
    </dataValidation>
    <dataValidation errorStyle="information" type="textLength" allowBlank="1" showInputMessage="1" showErrorMessage="1" error="XLBVal:2=0&#13;&#10;" sqref="AM110">
      <formula1>0</formula1>
      <formula2>300</formula2>
    </dataValidation>
    <dataValidation errorStyle="information" type="textLength" allowBlank="1" showInputMessage="1" showErrorMessage="1" error="XLBVal:2=0&#13;&#10;" sqref="AI111">
      <formula1>0</formula1>
      <formula2>300</formula2>
    </dataValidation>
    <dataValidation errorStyle="information" type="textLength" allowBlank="1" showInputMessage="1" showErrorMessage="1" error="XLBVal:2=0&#13;&#10;" sqref="AJ111">
      <formula1>0</formula1>
      <formula2>300</formula2>
    </dataValidation>
    <dataValidation errorStyle="information" type="textLength" allowBlank="1" showInputMessage="1" showErrorMessage="1" error="XLBVal:6=-1650.5&#13;&#10;" sqref="AK111">
      <formula1>0</formula1>
      <formula2>300</formula2>
    </dataValidation>
    <dataValidation errorStyle="information" type="textLength" allowBlank="1" showInputMessage="1" showErrorMessage="1" error="XLBVal:6=-1734&#13;&#10;" sqref="AL111">
      <formula1>0</formula1>
      <formula2>300</formula2>
    </dataValidation>
    <dataValidation errorStyle="information" type="textLength" allowBlank="1" showInputMessage="1" showErrorMessage="1" error="XLBVal:2=0&#13;&#10;" sqref="AM111">
      <formula1>0</formula1>
      <formula2>300</formula2>
    </dataValidation>
    <dataValidation errorStyle="information" type="textLength" allowBlank="1" showInputMessage="1" showErrorMessage="1" error="XLBVal:2=0&#13;&#10;" sqref="AI112">
      <formula1>0</formula1>
      <formula2>300</formula2>
    </dataValidation>
    <dataValidation errorStyle="information" type="textLength" allowBlank="1" showInputMessage="1" showErrorMessage="1" error="XLBVal:2=0&#13;&#10;" sqref="AJ112">
      <formula1>0</formula1>
      <formula2>300</formula2>
    </dataValidation>
    <dataValidation errorStyle="information" type="textLength" allowBlank="1" showInputMessage="1" showErrorMessage="1" error="XLBVal:6=-426&#13;&#10;" sqref="AK112">
      <formula1>0</formula1>
      <formula2>300</formula2>
    </dataValidation>
    <dataValidation errorStyle="information" type="textLength" allowBlank="1" showInputMessage="1" showErrorMessage="1" error="XLBVal:2=0&#13;&#10;" sqref="AL112">
      <formula1>0</formula1>
      <formula2>300</formula2>
    </dataValidation>
    <dataValidation errorStyle="information" type="textLength" allowBlank="1" showInputMessage="1" showErrorMessage="1" error="XLBVal:2=0&#13;&#10;" sqref="AM112">
      <formula1>0</formula1>
      <formula2>300</formula2>
    </dataValidation>
    <dataValidation errorStyle="information" type="textLength" allowBlank="1" showInputMessage="1" showErrorMessage="1" error="XLBVal:2=0&#13;&#10;" sqref="AI113">
      <formula1>0</formula1>
      <formula2>300</formula2>
    </dataValidation>
    <dataValidation errorStyle="information" type="textLength" allowBlank="1" showInputMessage="1" showErrorMessage="1" error="XLBVal:2=0&#13;&#10;" sqref="AJ113">
      <formula1>0</formula1>
      <formula2>300</formula2>
    </dataValidation>
    <dataValidation errorStyle="information" type="textLength" allowBlank="1" showInputMessage="1" showErrorMessage="1" error="XLBVal:6=-633&#13;&#10;" sqref="AK113">
      <formula1>0</formula1>
      <formula2>300</formula2>
    </dataValidation>
    <dataValidation errorStyle="information" type="textLength" allowBlank="1" showInputMessage="1" showErrorMessage="1" error="XLBVal:2=0&#13;&#10;" sqref="AL113">
      <formula1>0</formula1>
      <formula2>300</formula2>
    </dataValidation>
    <dataValidation errorStyle="information" type="textLength" allowBlank="1" showInputMessage="1" showErrorMessage="1" error="XLBVal:2=0&#13;&#10;" sqref="AM113">
      <formula1>0</formula1>
      <formula2>300</formula2>
    </dataValidation>
    <dataValidation errorStyle="information" type="textLength" allowBlank="1" showInputMessage="1" showErrorMessage="1" error="XLBVal:2=0&#13;&#10;" sqref="AI114">
      <formula1>0</formula1>
      <formula2>300</formula2>
    </dataValidation>
    <dataValidation errorStyle="information" type="textLength" allowBlank="1" showInputMessage="1" showErrorMessage="1" error="XLBVal:2=0&#13;&#10;" sqref="AJ114">
      <formula1>0</formula1>
      <formula2>300</formula2>
    </dataValidation>
    <dataValidation errorStyle="information" type="textLength" allowBlank="1" showInputMessage="1" showErrorMessage="1" error="XLBVal:6=-258&#13;&#10;" sqref="AK114">
      <formula1>0</formula1>
      <formula2>300</formula2>
    </dataValidation>
    <dataValidation errorStyle="information" type="textLength" allowBlank="1" showInputMessage="1" showErrorMessage="1" error="XLBVal:2=0&#13;&#10;" sqref="AL114">
      <formula1>0</formula1>
      <formula2>300</formula2>
    </dataValidation>
    <dataValidation errorStyle="information" type="textLength" allowBlank="1" showInputMessage="1" showErrorMessage="1" error="XLBVal:2=0&#13;&#10;" sqref="AM114">
      <formula1>0</formula1>
      <formula2>300</formula2>
    </dataValidation>
    <dataValidation errorStyle="information" type="textLength" allowBlank="1" showInputMessage="1" showErrorMessage="1" error="XLBVal:2=0&#13;&#10;" sqref="AI115">
      <formula1>0</formula1>
      <formula2>300</formula2>
    </dataValidation>
    <dataValidation errorStyle="information" type="textLength" allowBlank="1" showInputMessage="1" showErrorMessage="1" error="XLBVal:2=0&#13;&#10;" sqref="AJ115">
      <formula1>0</formula1>
      <formula2>300</formula2>
    </dataValidation>
    <dataValidation errorStyle="information" type="textLength" allowBlank="1" showInputMessage="1" showErrorMessage="1" error="XLBVal:2=0&#13;&#10;" sqref="AK115">
      <formula1>0</formula1>
      <formula2>300</formula2>
    </dataValidation>
    <dataValidation errorStyle="information" type="textLength" allowBlank="1" showInputMessage="1" showErrorMessage="1" error="XLBVal:2=0&#13;&#10;" sqref="AL115">
      <formula1>0</formula1>
      <formula2>300</formula2>
    </dataValidation>
    <dataValidation errorStyle="information" type="textLength" allowBlank="1" showInputMessage="1" showErrorMessage="1" error="XLBVal:6=-100&#13;&#10;" sqref="AM115">
      <formula1>0</formula1>
      <formula2>300</formula2>
    </dataValidation>
    <dataValidation errorStyle="information" type="textLength" allowBlank="1" showInputMessage="1" showErrorMessage="1" error="XLBVal:6=-252&#13;&#10;" sqref="AI116">
      <formula1>0</formula1>
      <formula2>300</formula2>
    </dataValidation>
    <dataValidation errorStyle="information" type="textLength" allowBlank="1" showInputMessage="1" showErrorMessage="1" error="XLBVal:2=0&#13;&#10;" sqref="AJ116">
      <formula1>0</formula1>
      <formula2>300</formula2>
    </dataValidation>
    <dataValidation errorStyle="information" type="textLength" allowBlank="1" showInputMessage="1" showErrorMessage="1" error="XLBVal:2=0&#13;&#10;" sqref="AK116">
      <formula1>0</formula1>
      <formula2>300</formula2>
    </dataValidation>
    <dataValidation errorStyle="information" type="textLength" allowBlank="1" showInputMessage="1" showErrorMessage="1" error="XLBVal:2=0&#13;&#10;" sqref="AL116">
      <formula1>0</formula1>
      <formula2>300</formula2>
    </dataValidation>
    <dataValidation errorStyle="information" type="textLength" allowBlank="1" showInputMessage="1" showErrorMessage="1" error="XLBVal:2=0&#13;&#10;" sqref="AM116">
      <formula1>0</formula1>
      <formula2>300</formula2>
    </dataValidation>
    <dataValidation errorStyle="information" type="textLength" allowBlank="1" showInputMessage="1" showErrorMessage="1" error="XLBVal:2=0&#13;&#10;" sqref="AI117">
      <formula1>0</formula1>
      <formula2>300</formula2>
    </dataValidation>
    <dataValidation errorStyle="information" type="textLength" allowBlank="1" showInputMessage="1" showErrorMessage="1" error="XLBVal:2=0&#13;&#10;" sqref="AJ117">
      <formula1>0</formula1>
      <formula2>300</formula2>
    </dataValidation>
    <dataValidation errorStyle="information" type="textLength" allowBlank="1" showInputMessage="1" showErrorMessage="1" error="XLBVal:2=0&#13;&#10;" sqref="AK117">
      <formula1>0</formula1>
      <formula2>300</formula2>
    </dataValidation>
    <dataValidation errorStyle="information" type="textLength" allowBlank="1" showInputMessage="1" showErrorMessage="1" error="XLBVal:2=0&#13;&#10;" sqref="AL117">
      <formula1>0</formula1>
      <formula2>300</formula2>
    </dataValidation>
    <dataValidation errorStyle="information" type="textLength" allowBlank="1" showInputMessage="1" showErrorMessage="1" error="XLBVal:2=0&#13;&#10;" sqref="AM117">
      <formula1>0</formula1>
      <formula2>300</formula2>
    </dataValidation>
    <dataValidation errorStyle="information" type="textLength" allowBlank="1" showInputMessage="1" showErrorMessage="1" error="XLBVal:2=0&#13;&#10;" sqref="AI118">
      <formula1>0</formula1>
      <formula2>300</formula2>
    </dataValidation>
    <dataValidation errorStyle="information" type="textLength" allowBlank="1" showInputMessage="1" showErrorMessage="1" error="XLBVal:2=0&#13;&#10;" sqref="AJ118">
      <formula1>0</formula1>
      <formula2>300</formula2>
    </dataValidation>
    <dataValidation errorStyle="information" type="textLength" allowBlank="1" showInputMessage="1" showErrorMessage="1" error="XLBVal:2=0&#13;&#10;" sqref="AK118">
      <formula1>0</formula1>
      <formula2>300</formula2>
    </dataValidation>
    <dataValidation errorStyle="information" type="textLength" allowBlank="1" showInputMessage="1" showErrorMessage="1" error="XLBVal:2=0&#13;&#10;" sqref="AL118">
      <formula1>0</formula1>
      <formula2>300</formula2>
    </dataValidation>
    <dataValidation errorStyle="information" type="textLength" allowBlank="1" showInputMessage="1" showErrorMessage="1" error="XLBVal:2=0&#13;&#10;" sqref="AM118">
      <formula1>0</formula1>
      <formula2>300</formula2>
    </dataValidation>
    <dataValidation errorStyle="information" type="textLength" allowBlank="1" showInputMessage="1" showErrorMessage="1" error="XLBVal:2=0&#13;&#10;" sqref="AI119">
      <formula1>0</formula1>
      <formula2>300</formula2>
    </dataValidation>
    <dataValidation errorStyle="information" type="textLength" allowBlank="1" showInputMessage="1" showErrorMessage="1" error="XLBVal:2=0&#13;&#10;" sqref="AJ119">
      <formula1>0</formula1>
      <formula2>300</formula2>
    </dataValidation>
    <dataValidation errorStyle="information" type="textLength" allowBlank="1" showInputMessage="1" showErrorMessage="1" error="XLBVal:2=0&#13;&#10;" sqref="AK119">
      <formula1>0</formula1>
      <formula2>300</formula2>
    </dataValidation>
    <dataValidation errorStyle="information" type="textLength" allowBlank="1" showInputMessage="1" showErrorMessage="1" error="XLBVal:2=0&#13;&#10;" sqref="AL119">
      <formula1>0</formula1>
      <formula2>300</formula2>
    </dataValidation>
    <dataValidation errorStyle="information" type="textLength" allowBlank="1" showInputMessage="1" showErrorMessage="1" error="XLBVal:2=0&#13;&#10;" sqref="AM119">
      <formula1>0</formula1>
      <formula2>300</formula2>
    </dataValidation>
    <dataValidation errorStyle="information" type="textLength" allowBlank="1" showInputMessage="1" showErrorMessage="1" error="XLBVal:2=0&#13;&#10;" sqref="AI120">
      <formula1>0</formula1>
      <formula2>300</formula2>
    </dataValidation>
    <dataValidation errorStyle="information" type="textLength" allowBlank="1" showInputMessage="1" showErrorMessage="1" error="XLBVal:2=0&#13;&#10;" sqref="AJ120">
      <formula1>0</formula1>
      <formula2>300</formula2>
    </dataValidation>
    <dataValidation errorStyle="information" type="textLength" allowBlank="1" showInputMessage="1" showErrorMessage="1" error="XLBVal:2=0&#13;&#10;" sqref="AK120">
      <formula1>0</formula1>
      <formula2>300</formula2>
    </dataValidation>
    <dataValidation errorStyle="information" type="textLength" allowBlank="1" showInputMessage="1" showErrorMessage="1" error="XLBVal:2=0&#13;&#10;" sqref="AL120">
      <formula1>0</formula1>
      <formula2>300</formula2>
    </dataValidation>
    <dataValidation errorStyle="information" type="textLength" allowBlank="1" showInputMessage="1" showErrorMessage="1" error="XLBVal:2=0&#13;&#10;" sqref="AM120">
      <formula1>0</formula1>
      <formula2>300</formula2>
    </dataValidation>
    <dataValidation errorStyle="information" type="textLength" allowBlank="1" showInputMessage="1" showErrorMessage="1" error="XLBVal:2=0&#13;&#10;" sqref="AI121">
      <formula1>0</formula1>
      <formula2>300</formula2>
    </dataValidation>
    <dataValidation errorStyle="information" type="textLength" allowBlank="1" showInputMessage="1" showErrorMessage="1" error="XLBVal:2=0&#13;&#10;" sqref="AJ121">
      <formula1>0</formula1>
      <formula2>300</formula2>
    </dataValidation>
    <dataValidation errorStyle="information" type="textLength" allowBlank="1" showInputMessage="1" showErrorMessage="1" error="XLBVal:6=-57&#13;&#10;" sqref="AK121">
      <formula1>0</formula1>
      <formula2>300</formula2>
    </dataValidation>
    <dataValidation errorStyle="information" type="textLength" allowBlank="1" showInputMessage="1" showErrorMessage="1" error="XLBVal:2=0&#13;&#10;" sqref="AL121">
      <formula1>0</formula1>
      <formula2>300</formula2>
    </dataValidation>
    <dataValidation errorStyle="information" type="textLength" allowBlank="1" showInputMessage="1" showErrorMessage="1" error="XLBVal:2=0&#13;&#10;" sqref="AM121">
      <formula1>0</formula1>
      <formula2>300</formula2>
    </dataValidation>
    <dataValidation errorStyle="information" type="textLength" allowBlank="1" showInputMessage="1" showErrorMessage="1" error="XLBVal:2=0&#13;&#10;" sqref="AI122">
      <formula1>0</formula1>
      <formula2>300</formula2>
    </dataValidation>
    <dataValidation errorStyle="information" type="textLength" allowBlank="1" showInputMessage="1" showErrorMessage="1" error="XLBVal:2=0&#13;&#10;" sqref="AJ122">
      <formula1>0</formula1>
      <formula2>300</formula2>
    </dataValidation>
    <dataValidation errorStyle="information" type="textLength" allowBlank="1" showInputMessage="1" showErrorMessage="1" error="XLBVal:2=0&#13;&#10;" sqref="AK122">
      <formula1>0</formula1>
      <formula2>300</formula2>
    </dataValidation>
    <dataValidation errorStyle="information" type="textLength" allowBlank="1" showInputMessage="1" showErrorMessage="1" error="XLBVal:2=0&#13;&#10;" sqref="AL122">
      <formula1>0</formula1>
      <formula2>300</formula2>
    </dataValidation>
    <dataValidation errorStyle="information" type="textLength" allowBlank="1" showInputMessage="1" showErrorMessage="1" error="XLBVal:2=0&#13;&#10;" sqref="AM122">
      <formula1>0</formula1>
      <formula2>300</formula2>
    </dataValidation>
    <dataValidation errorStyle="information" type="textLength" allowBlank="1" showInputMessage="1" showErrorMessage="1" error="XLBVal:2=0&#13;&#10;" sqref="AI123">
      <formula1>0</formula1>
      <formula2>300</formula2>
    </dataValidation>
    <dataValidation errorStyle="information" type="textLength" allowBlank="1" showInputMessage="1" showErrorMessage="1" error="XLBVal:6=-346&#13;&#10;" sqref="AJ123">
      <formula1>0</formula1>
      <formula2>300</formula2>
    </dataValidation>
    <dataValidation errorStyle="information" type="textLength" allowBlank="1" showInputMessage="1" showErrorMessage="1" error="XLBVal:2=0&#13;&#10;" sqref="AK123">
      <formula1>0</formula1>
      <formula2>300</formula2>
    </dataValidation>
    <dataValidation errorStyle="information" type="textLength" allowBlank="1" showInputMessage="1" showErrorMessage="1" error="XLBVal:2=0&#13;&#10;" sqref="AL123">
      <formula1>0</formula1>
      <formula2>300</formula2>
    </dataValidation>
    <dataValidation errorStyle="information" type="textLength" allowBlank="1" showInputMessage="1" showErrorMessage="1" error="XLBVal:2=0&#13;&#10;" sqref="AM123">
      <formula1>0</formula1>
      <formula2>300</formula2>
    </dataValidation>
    <dataValidation errorStyle="information" type="textLength" allowBlank="1" showInputMessage="1" showErrorMessage="1" error="XLBVal:2=0&#13;&#10;" sqref="AI124">
      <formula1>0</formula1>
      <formula2>300</formula2>
    </dataValidation>
    <dataValidation errorStyle="information" type="textLength" allowBlank="1" showInputMessage="1" showErrorMessage="1" error="XLBVal:2=0&#13;&#10;" sqref="AJ124">
      <formula1>0</formula1>
      <formula2>300</formula2>
    </dataValidation>
    <dataValidation errorStyle="information" type="textLength" allowBlank="1" showInputMessage="1" showErrorMessage="1" error="XLBVal:2=0&#13;&#10;" sqref="AK124">
      <formula1>0</formula1>
      <formula2>300</formula2>
    </dataValidation>
    <dataValidation errorStyle="information" type="textLength" allowBlank="1" showInputMessage="1" showErrorMessage="1" error="XLBVal:2=0&#13;&#10;" sqref="AL124">
      <formula1>0</formula1>
      <formula2>300</formula2>
    </dataValidation>
    <dataValidation errorStyle="information" type="textLength" allowBlank="1" showInputMessage="1" showErrorMessage="1" error="XLBVal:2=0&#13;&#10;" sqref="AM124">
      <formula1>0</formula1>
      <formula2>300</formula2>
    </dataValidation>
    <dataValidation errorStyle="information" type="textLength" allowBlank="1" showInputMessage="1" showErrorMessage="1" error="XLBVal:2=0&#13;&#10;" sqref="AI125">
      <formula1>0</formula1>
      <formula2>300</formula2>
    </dataValidation>
    <dataValidation errorStyle="information" type="textLength" allowBlank="1" showInputMessage="1" showErrorMessage="1" error="XLBVal:2=0&#13;&#10;" sqref="AJ125">
      <formula1>0</formula1>
      <formula2>300</formula2>
    </dataValidation>
    <dataValidation errorStyle="information" type="textLength" allowBlank="1" showInputMessage="1" showErrorMessage="1" error="XLBVal:6=-1116.5&#13;&#10;" sqref="AK125">
      <formula1>0</formula1>
      <formula2>300</formula2>
    </dataValidation>
    <dataValidation errorStyle="information" type="textLength" allowBlank="1" showInputMessage="1" showErrorMessage="1" error="XLBVal:2=0&#13;&#10;" sqref="AL125">
      <formula1>0</formula1>
      <formula2>300</formula2>
    </dataValidation>
    <dataValidation errorStyle="information" type="textLength" allowBlank="1" showInputMessage="1" showErrorMessage="1" error="XLBVal:2=0&#13;&#10;" sqref="AM125">
      <formula1>0</formula1>
      <formula2>300</formula2>
    </dataValidation>
    <dataValidation errorStyle="information" type="textLength" allowBlank="1" showInputMessage="1" showErrorMessage="1" error="XLBVal:2=0&#13;&#10;" sqref="AL126">
      <formula1>0</formula1>
      <formula2>300</formula2>
    </dataValidation>
    <dataValidation errorStyle="information" type="textLength" allowBlank="1" showInputMessage="1" showErrorMessage="1" error="XLBVal:2=0&#13;&#10;" sqref="AM126">
      <formula1>0</formula1>
      <formula2>300</formula2>
    </dataValidation>
    <dataValidation errorStyle="information" type="textLength" allowBlank="1" showInputMessage="1" showErrorMessage="1" error="XLBVal:2=0&#13;&#10;" sqref="AL127">
      <formula1>0</formula1>
      <formula2>300</formula2>
    </dataValidation>
    <dataValidation errorStyle="information" type="textLength" allowBlank="1" showInputMessage="1" showErrorMessage="1" error="XLBVal:2=0&#13;&#10;" sqref="AM127">
      <formula1>0</formula1>
      <formula2>300</formula2>
    </dataValidation>
    <dataValidation errorStyle="information" type="textLength" allowBlank="1" showInputMessage="1" showErrorMessage="1" error="XLBVal:2=0&#13;&#10;" sqref="AL128">
      <formula1>0</formula1>
      <formula2>300</formula2>
    </dataValidation>
    <dataValidation errorStyle="information" type="textLength" allowBlank="1" showInputMessage="1" showErrorMessage="1" error="XLBVal:2=0&#13;&#10;" sqref="AM128">
      <formula1>0</formula1>
      <formula2>300</formula2>
    </dataValidation>
    <dataValidation errorStyle="information" type="textLength" allowBlank="1" showInputMessage="1" showErrorMessage="1" error="XLBVal:6=-1465&#13;&#10;" sqref="AL129">
      <formula1>0</formula1>
      <formula2>300</formula2>
    </dataValidation>
    <dataValidation errorStyle="information" type="textLength" allowBlank="1" showInputMessage="1" showErrorMessage="1" error="XLBVal:2=0&#13;&#10;" sqref="AM129">
      <formula1>0</formula1>
      <formula2>300</formula2>
    </dataValidation>
    <dataValidation errorStyle="information" type="textLength" allowBlank="1" showInputMessage="1" showErrorMessage="1" error="XLBVal:2=0&#13;&#10;" sqref="AL130">
      <formula1>0</formula1>
      <formula2>300</formula2>
    </dataValidation>
    <dataValidation errorStyle="information" type="textLength" allowBlank="1" showInputMessage="1" showErrorMessage="1" error="XLBVal:2=0&#13;&#10;" sqref="AM130">
      <formula1>0</formula1>
      <formula2>300</formula2>
    </dataValidation>
    <dataValidation errorStyle="information" type="textLength" allowBlank="1" showInputMessage="1" showErrorMessage="1" error="XLBVal:2=0&#13;&#10;" sqref="AL131">
      <formula1>0</formula1>
      <formula2>300</formula2>
    </dataValidation>
    <dataValidation errorStyle="information" type="textLength" allowBlank="1" showInputMessage="1" showErrorMessage="1" error="XLBVal:6=-1227.5&#13;&#10;" sqref="AM131">
      <formula1>0</formula1>
      <formula2>300</formula2>
    </dataValidation>
    <dataValidation errorStyle="information" type="textLength" allowBlank="1" showInputMessage="1" showErrorMessage="1" error="XLBVal:2=0&#13;&#10;" sqref="AL132">
      <formula1>0</formula1>
      <formula2>300</formula2>
    </dataValidation>
    <dataValidation errorStyle="information" type="textLength" allowBlank="1" showInputMessage="1" showErrorMessage="1" error="XLBVal:2=0&#13;&#10;" sqref="AM132">
      <formula1>0</formula1>
      <formula2>300</formula2>
    </dataValidation>
    <dataValidation errorStyle="information" type="textLength" allowBlank="1" showInputMessage="1" showErrorMessage="1" error="XLBVal:2=0&#13;&#10;" sqref="AL133">
      <formula1>0</formula1>
      <formula2>300</formula2>
    </dataValidation>
    <dataValidation errorStyle="information" type="textLength" allowBlank="1" showInputMessage="1" showErrorMessage="1" error="XLBVal:2=0&#13;&#10;" sqref="AM133">
      <formula1>0</formula1>
      <formula2>300</formula2>
    </dataValidation>
    <dataValidation errorStyle="information" type="textLength" allowBlank="1" showInputMessage="1" showErrorMessage="1" error="XLBVal:2=0&#13;&#10;" sqref="AL134">
      <formula1>0</formula1>
      <formula2>300</formula2>
    </dataValidation>
    <dataValidation errorStyle="information" type="textLength" allowBlank="1" showInputMessage="1" showErrorMessage="1" error="XLBVal:2=0&#13;&#10;" sqref="AM134">
      <formula1>0</formula1>
      <formula2>300</formula2>
    </dataValidation>
    <dataValidation errorStyle="information" type="textLength" allowBlank="1" showInputMessage="1" showErrorMessage="1" error="XLBVal:2=0&#13;&#10;" sqref="AL135">
      <formula1>0</formula1>
      <formula2>300</formula2>
    </dataValidation>
    <dataValidation errorStyle="information" type="textLength" allowBlank="1" showInputMessage="1" showErrorMessage="1" error="XLBVal:2=0&#13;&#10;" sqref="AM135">
      <formula1>0</formula1>
      <formula2>300</formula2>
    </dataValidation>
    <dataValidation errorStyle="information" type="textLength" allowBlank="1" showInputMessage="1" showErrorMessage="1" error="XLBVal:2=0&#13;&#10;" sqref="AL136">
      <formula1>0</formula1>
      <formula2>300</formula2>
    </dataValidation>
    <dataValidation errorStyle="information" type="textLength" allowBlank="1" showInputMessage="1" showErrorMessage="1" error="XLBVal:2=0&#13;&#10;" sqref="AM136">
      <formula1>0</formula1>
      <formula2>300</formula2>
    </dataValidation>
    <dataValidation errorStyle="information" type="textLength" allowBlank="1" showInputMessage="1" showErrorMessage="1" error="XLBVal:2=0&#13;&#10;" sqref="AL137">
      <formula1>0</formula1>
      <formula2>300</formula2>
    </dataValidation>
    <dataValidation errorStyle="information" type="textLength" allowBlank="1" showInputMessage="1" showErrorMessage="1" error="XLBVal:6=-679&#13;&#10;" sqref="AM137">
      <formula1>0</formula1>
      <formula2>300</formula2>
    </dataValidation>
    <dataValidation errorStyle="information" type="textLength" allowBlank="1" showInputMessage="1" showErrorMessage="1" error="XLBVal:2=0&#13;&#10;" sqref="AL138">
      <formula1>0</formula1>
      <formula2>300</formula2>
    </dataValidation>
    <dataValidation errorStyle="information" type="textLength" allowBlank="1" showInputMessage="1" showErrorMessage="1" error="XLBVal:2=0&#13;&#10;" sqref="AM138">
      <formula1>0</formula1>
      <formula2>300</formula2>
    </dataValidation>
    <dataValidation errorStyle="information" type="textLength" allowBlank="1" showInputMessage="1" showErrorMessage="1" error="XLBVal:2=0&#13;&#10;" sqref="AL139">
      <formula1>0</formula1>
      <formula2>300</formula2>
    </dataValidation>
    <dataValidation errorStyle="information" type="textLength" allowBlank="1" showInputMessage="1" showErrorMessage="1" error="XLBVal:2=0&#13;&#10;" sqref="AM139">
      <formula1>0</formula1>
      <formula2>300</formula2>
    </dataValidation>
    <dataValidation errorStyle="information" type="textLength" allowBlank="1" showInputMessage="1" showErrorMessage="1" error="XLBVal:2=0&#13;&#10;" sqref="AL140">
      <formula1>0</formula1>
      <formula2>300</formula2>
    </dataValidation>
    <dataValidation errorStyle="information" type="textLength" allowBlank="1" showInputMessage="1" showErrorMessage="1" error="XLBVal:2=0&#13;&#10;" sqref="AM140">
      <formula1>0</formula1>
      <formula2>300</formula2>
    </dataValidation>
    <dataValidation errorStyle="information" type="textLength" allowBlank="1" showInputMessage="1" showErrorMessage="1" error="XLBVal:6=-714&#13;&#10;" sqref="AL141">
      <formula1>0</formula1>
      <formula2>300</formula2>
    </dataValidation>
    <dataValidation errorStyle="information" type="textLength" allowBlank="1" showInputMessage="1" showErrorMessage="1" error="XLBVal:6=-57&#13;&#10;" sqref="AM141">
      <formula1>0</formula1>
      <formula2>300</formula2>
    </dataValidation>
    <dataValidation errorStyle="information" type="textLength" allowBlank="1" showInputMessage="1" showErrorMessage="1" error="XLBVal:6=-279&#13;&#10;" sqref="AL142">
      <formula1>0</formula1>
      <formula2>300</formula2>
    </dataValidation>
    <dataValidation errorStyle="information" type="textLength" allowBlank="1" showInputMessage="1" showErrorMessage="1" error="XLBVal:6=-140&#13;&#10;" sqref="AM142">
      <formula1>0</formula1>
      <formula2>300</formula2>
    </dataValidation>
    <dataValidation errorStyle="information" type="textLength" allowBlank="1" showInputMessage="1" showErrorMessage="1" error="XLBVal:6=-141&#13;&#10;" sqref="AL143">
      <formula1>0</formula1>
      <formula2>300</formula2>
    </dataValidation>
    <dataValidation errorStyle="information" type="textLength" allowBlank="1" showInputMessage="1" showErrorMessage="1" error="XLBVal:6=-564.5&#13;&#10;" sqref="AM143">
      <formula1>0</formula1>
      <formula2>300</formula2>
    </dataValidation>
    <dataValidation errorStyle="information" type="textLength" allowBlank="1" showInputMessage="1" showErrorMessage="1" error="XLBVal:2=0&#13;&#10;" sqref="AL144">
      <formula1>0</formula1>
      <formula2>300</formula2>
    </dataValidation>
    <dataValidation errorStyle="information" type="textLength" allowBlank="1" showInputMessage="1" showErrorMessage="1" error="XLBVal:2=0&#13;&#10;" sqref="AM144">
      <formula1>0</formula1>
      <formula2>300</formula2>
    </dataValidation>
    <dataValidation errorStyle="information" type="textLength" allowBlank="1" showInputMessage="1" showErrorMessage="1" error="XLBVal:2=0&#13;&#10;" sqref="AL145">
      <formula1>0</formula1>
      <formula2>300</formula2>
    </dataValidation>
    <dataValidation errorStyle="information" type="textLength" allowBlank="1" showInputMessage="1" showErrorMessage="1" error="XLBVal:2=0&#13;&#10;" sqref="AM145">
      <formula1>0</formula1>
      <formula2>300</formula2>
    </dataValidation>
    <dataValidation errorStyle="information" type="textLength" allowBlank="1" showInputMessage="1" showErrorMessage="1" error="XLBVal:2=0&#13;&#10;" sqref="AL146">
      <formula1>0</formula1>
      <formula2>300</formula2>
    </dataValidation>
    <dataValidation errorStyle="information" type="textLength" allowBlank="1" showInputMessage="1" showErrorMessage="1" error="XLBVal:2=0&#13;&#10;" sqref="AM146">
      <formula1>0</formula1>
      <formula2>300</formula2>
    </dataValidation>
    <dataValidation errorStyle="information" type="textLength" allowBlank="1" showInputMessage="1" showErrorMessage="1" error="XLBVal:2=0&#13;&#10;" sqref="AL147">
      <formula1>0</formula1>
      <formula2>300</formula2>
    </dataValidation>
    <dataValidation errorStyle="information" type="textLength" allowBlank="1" showInputMessage="1" showErrorMessage="1" error="XLBVal:2=0&#13;&#10;" sqref="AM147">
      <formula1>0</formula1>
      <formula2>300</formula2>
    </dataValidation>
    <dataValidation errorStyle="information" type="textLength" allowBlank="1" showInputMessage="1" showErrorMessage="1" error="XLBVal:2=0&#13;&#10;" sqref="AL148">
      <formula1>0</formula1>
      <formula2>300</formula2>
    </dataValidation>
    <dataValidation errorStyle="information" type="textLength" allowBlank="1" showInputMessage="1" showErrorMessage="1" error="XLBVal:2=0&#13;&#10;" sqref="AM148">
      <formula1>0</formula1>
      <formula2>300</formula2>
    </dataValidation>
    <dataValidation errorStyle="information" type="textLength" allowBlank="1" showInputMessage="1" showErrorMessage="1" error="XLBVal:2=0&#13;&#10;" sqref="AL149">
      <formula1>0</formula1>
      <formula2>300</formula2>
    </dataValidation>
    <dataValidation errorStyle="information" type="textLength" allowBlank="1" showInputMessage="1" showErrorMessage="1" error="XLBVal:2=0&#13;&#10;" sqref="AM149">
      <formula1>0</formula1>
      <formula2>300</formula2>
    </dataValidation>
    <dataValidation errorStyle="information" type="textLength" allowBlank="1" showInputMessage="1" showErrorMessage="1" error="XLBVal:2=0&#13;&#10;" sqref="AL150">
      <formula1>0</formula1>
      <formula2>300</formula2>
    </dataValidation>
    <dataValidation errorStyle="information" type="textLength" allowBlank="1" showInputMessage="1" showErrorMessage="1" error="XLBVal:2=0&#13;&#10;" sqref="AM150">
      <formula1>0</formula1>
      <formula2>300</formula2>
    </dataValidation>
    <dataValidation errorStyle="information" type="textLength" allowBlank="1" showInputMessage="1" showErrorMessage="1" error="XLBVal:2=0&#13;&#10;" sqref="AL151">
      <formula1>0</formula1>
      <formula2>300</formula2>
    </dataValidation>
    <dataValidation errorStyle="information" type="textLength" allowBlank="1" showInputMessage="1" showErrorMessage="1" error="XLBVal:6=-159&#13;&#10;" sqref="AM151">
      <formula1>0</formula1>
      <formula2>300</formula2>
    </dataValidation>
    <dataValidation errorStyle="information" type="textLength" allowBlank="1" showInputMessage="1" showErrorMessage="1" error="XLBVal:2=0&#13;&#10;" sqref="AL152">
      <formula1>0</formula1>
      <formula2>300</formula2>
    </dataValidation>
    <dataValidation errorStyle="information" type="textLength" allowBlank="1" showInputMessage="1" showErrorMessage="1" error="XLBVal:2=0&#13;&#10;" sqref="AM152">
      <formula1>0</formula1>
      <formula2>300</formula2>
    </dataValidation>
    <dataValidation errorStyle="information" type="textLength" allowBlank="1" showInputMessage="1" showErrorMessage="1" error="XLBVal:6=-129&#13;&#10;" sqref="AL153">
      <formula1>0</formula1>
      <formula2>300</formula2>
    </dataValidation>
    <dataValidation errorStyle="information" type="textLength" allowBlank="1" showInputMessage="1" showErrorMessage="1" error="XLBVal:2=0&#13;&#10;" sqref="AM153">
      <formula1>0</formula1>
      <formula2>300</formula2>
    </dataValidation>
    <dataValidation errorStyle="information" type="textLength" allowBlank="1" showInputMessage="1" showErrorMessage="1" error="XLBVal:2=0&#13;&#10;" sqref="AL154">
      <formula1>0</formula1>
      <formula2>300</formula2>
    </dataValidation>
    <dataValidation errorStyle="information" type="textLength" allowBlank="1" showInputMessage="1" showErrorMessage="1" error="XLBVal:2=0&#13;&#10;" sqref="AM154">
      <formula1>0</formula1>
      <formula2>300</formula2>
    </dataValidation>
    <dataValidation errorStyle="information" type="textLength" allowBlank="1" showInputMessage="1" showErrorMessage="1" error="XLBVal:6=-333.5&#13;&#10;" sqref="AL155">
      <formula1>0</formula1>
      <formula2>300</formula2>
    </dataValidation>
    <dataValidation errorStyle="information" type="textLength" allowBlank="1" showInputMessage="1" showErrorMessage="1" error="XLBVal:6=-257&#13;&#10;" sqref="AM155">
      <formula1>0</formula1>
      <formula2>300</formula2>
    </dataValidation>
    <dataValidation errorStyle="information" type="textLength" allowBlank="1" showInputMessage="1" showErrorMessage="1" error="XLBVal:2=0&#13;&#10;" sqref="AL156">
      <formula1>0</formula1>
      <formula2>300</formula2>
    </dataValidation>
    <dataValidation errorStyle="information" type="textLength" allowBlank="1" showInputMessage="1" showErrorMessage="1" error="XLBVal:2=0&#13;&#10;" sqref="AM156">
      <formula1>0</formula1>
      <formula2>300</formula2>
    </dataValidation>
    <dataValidation errorStyle="information" type="textLength" allowBlank="1" showInputMessage="1" showErrorMessage="1" error="XLBVal:6=-93&#13;&#10;" sqref="AL157">
      <formula1>0</formula1>
      <formula2>300</formula2>
    </dataValidation>
    <dataValidation errorStyle="information" type="textLength" allowBlank="1" showInputMessage="1" showErrorMessage="1" error="XLBVal:6=-102&#13;&#10;" sqref="AM157">
      <formula1>0</formula1>
      <formula2>300</formula2>
    </dataValidation>
    <dataValidation errorStyle="information" type="textLength" allowBlank="1" showInputMessage="1" showErrorMessage="1" error="XLBVal:6=-34&#13;&#10;" sqref="AL158">
      <formula1>0</formula1>
      <formula2>300</formula2>
    </dataValidation>
    <dataValidation errorStyle="information" type="textLength" allowBlank="1" showInputMessage="1" showErrorMessage="1" error="XLBVal:2=0&#13;&#10;" sqref="AM158">
      <formula1>0</formula1>
      <formula2>300</formula2>
    </dataValidation>
    <dataValidation errorStyle="information" type="textLength" allowBlank="1" showInputMessage="1" showErrorMessage="1" error="XLBVal:2=0&#13;&#10;" sqref="AL159">
      <formula1>0</formula1>
      <formula2>300</formula2>
    </dataValidation>
    <dataValidation errorStyle="information" type="textLength" allowBlank="1" showInputMessage="1" showErrorMessage="1" error="XLBVal:6=-1104&#13;&#10;" sqref="AM159">
      <formula1>0</formula1>
      <formula2>300</formula2>
    </dataValidation>
    <dataValidation errorStyle="information" type="textLength" allowBlank="1" showInputMessage="1" showErrorMessage="1" error="XLBVal:2=0&#13;&#10;" sqref="AL160">
      <formula1>0</formula1>
      <formula2>300</formula2>
    </dataValidation>
    <dataValidation errorStyle="information" type="textLength" allowBlank="1" showInputMessage="1" showErrorMessage="1" error="XLBVal:2=0&#13;&#10;" sqref="AM160">
      <formula1>0</formula1>
      <formula2>300</formula2>
    </dataValidation>
    <dataValidation errorStyle="information" type="textLength" allowBlank="1" showInputMessage="1" showErrorMessage="1" error="XLBVal:2=0&#13;&#10;" sqref="AL161">
      <formula1>0</formula1>
      <formula2>300</formula2>
    </dataValidation>
    <dataValidation errorStyle="information" type="textLength" allowBlank="1" showInputMessage="1" showErrorMessage="1" error="XLBVal:2=0&#13;&#10;" sqref="AM161">
      <formula1>0</formula1>
      <formula2>300</formula2>
    </dataValidation>
    <dataValidation errorStyle="information" type="textLength" allowBlank="1" showInputMessage="1" showErrorMessage="1" error="XLBVal:2=0&#13;&#10;" sqref="AL162">
      <formula1>0</formula1>
      <formula2>300</formula2>
    </dataValidation>
    <dataValidation errorStyle="information" type="textLength" allowBlank="1" showInputMessage="1" showErrorMessage="1" error="XLBVal:6=-473&#13;&#10;" sqref="AM162">
      <formula1>0</formula1>
      <formula2>300</formula2>
    </dataValidation>
    <dataValidation errorStyle="information" type="textLength" allowBlank="1" showInputMessage="1" showErrorMessage="1" error="XLBVal:2=0&#13;&#10;" sqref="AL163">
      <formula1>0</formula1>
      <formula2>300</formula2>
    </dataValidation>
    <dataValidation errorStyle="information" type="textLength" allowBlank="1" showInputMessage="1" showErrorMessage="1" error="XLBVal:2=0&#13;&#10;" sqref="AM163">
      <formula1>0</formula1>
      <formula2>300</formula2>
    </dataValidation>
    <dataValidation errorStyle="information" type="textLength" allowBlank="1" showInputMessage="1" showErrorMessage="1" error="XLBVal:6=-57&#13;&#10;" sqref="AL164">
      <formula1>0</formula1>
      <formula2>300</formula2>
    </dataValidation>
    <dataValidation errorStyle="information" type="textLength" allowBlank="1" showInputMessage="1" showErrorMessage="1" error="XLBVal:2=0&#13;&#10;" sqref="AM164">
      <formula1>0</formula1>
      <formula2>300</formula2>
    </dataValidation>
    <dataValidation errorStyle="information" type="textLength" allowBlank="1" showInputMessage="1" showErrorMessage="1" error="XLBVal:6=-447&#13;&#10;" sqref="AL165">
      <formula1>0</formula1>
      <formula2>300</formula2>
    </dataValidation>
    <dataValidation errorStyle="information" type="textLength" allowBlank="1" showInputMessage="1" showErrorMessage="1" error="XLBVal:2=0&#13;&#10;" sqref="AM165">
      <formula1>0</formula1>
      <formula2>300</formula2>
    </dataValidation>
    <dataValidation errorStyle="information" type="textLength" allowBlank="1" showInputMessage="1" showErrorMessage="1" error="XLBVal:6=-141&#13;&#10;" sqref="AL166">
      <formula1>0</formula1>
      <formula2>300</formula2>
    </dataValidation>
    <dataValidation errorStyle="information" type="textLength" allowBlank="1" showInputMessage="1" showErrorMessage="1" error="XLBVal:2=0&#13;&#10;" sqref="AM166">
      <formula1>0</formula1>
      <formula2>300</formula2>
    </dataValidation>
    <dataValidation errorStyle="information" type="textLength" allowBlank="1" showInputMessage="1" showErrorMessage="1" error="XLBVal:2=0&#13;&#10;" sqref="AL167">
      <formula1>0</formula1>
      <formula2>300</formula2>
    </dataValidation>
    <dataValidation errorStyle="information" type="textLength" allowBlank="1" showInputMessage="1" showErrorMessage="1" error="XLBVal:2=0&#13;&#10;" sqref="AM167">
      <formula1>0</formula1>
      <formula2>300</formula2>
    </dataValidation>
    <dataValidation errorStyle="information" type="textLength" allowBlank="1" showInputMessage="1" showErrorMessage="1" error="XLBVal:2=0&#13;&#10;" sqref="AL168">
      <formula1>0</formula1>
      <formula2>300</formula2>
    </dataValidation>
    <dataValidation errorStyle="information" type="textLength" allowBlank="1" showInputMessage="1" showErrorMessage="1" error="XLBVal:2=0&#13;&#10;" sqref="AM168">
      <formula1>0</formula1>
      <formula2>300</formula2>
    </dataValidation>
    <dataValidation errorStyle="information" type="textLength" allowBlank="1" showInputMessage="1" showErrorMessage="1" error="XLBVal:2=0&#13;&#10;" sqref="AL169">
      <formula1>0</formula1>
      <formula2>300</formula2>
    </dataValidation>
    <dataValidation errorStyle="information" type="textLength" allowBlank="1" showInputMessage="1" showErrorMessage="1" error="XLBVal:2=0&#13;&#10;" sqref="AM169">
      <formula1>0</formula1>
      <formula2>300</formula2>
    </dataValidation>
    <dataValidation errorStyle="information" type="textLength" allowBlank="1" showInputMessage="1" showErrorMessage="1" error="XLBVal:6=-258.5&#13;&#10;" sqref="AL170">
      <formula1>0</formula1>
      <formula2>300</formula2>
    </dataValidation>
    <dataValidation errorStyle="information" type="textLength" allowBlank="1" showInputMessage="1" showErrorMessage="1" error="XLBVal:6=-1230&#13;&#10;" sqref="AM170">
      <formula1>0</formula1>
      <formula2>300</formula2>
    </dataValidation>
    <dataValidation errorStyle="information" type="textLength" allowBlank="1" showInputMessage="1" showErrorMessage="1" error="XLBVal:2=0&#13;&#10;" sqref="AL171">
      <formula1>0</formula1>
      <formula2>300</formula2>
    </dataValidation>
    <dataValidation errorStyle="information" type="textLength" allowBlank="1" showInputMessage="1" showErrorMessage="1" error="XLBVal:6=-1620&#13;&#10;" sqref="AM171">
      <formula1>0</formula1>
      <formula2>300</formula2>
    </dataValidation>
    <dataValidation errorStyle="information" type="textLength" allowBlank="1" showInputMessage="1" showErrorMessage="1" error="XLBVal:2=0&#13;&#10;" sqref="AL172">
      <formula1>0</formula1>
      <formula2>300</formula2>
    </dataValidation>
    <dataValidation errorStyle="information" type="textLength" allowBlank="1" showInputMessage="1" showErrorMessage="1" error="XLBVal:2=0&#13;&#10;" sqref="AM172">
      <formula1>0</formula1>
      <formula2>300</formula2>
    </dataValidation>
    <dataValidation errorStyle="information" type="textLength" allowBlank="1" showInputMessage="1" showErrorMessage="1" error="XLBVal:2=0&#13;&#10;" sqref="AL173">
      <formula1>0</formula1>
      <formula2>300</formula2>
    </dataValidation>
    <dataValidation errorStyle="information" type="textLength" allowBlank="1" showInputMessage="1" showErrorMessage="1" error="XLBVal:2=0&#13;&#10;" sqref="AM173">
      <formula1>0</formula1>
      <formula2>300</formula2>
    </dataValidation>
    <dataValidation errorStyle="information" type="textLength" allowBlank="1" showInputMessage="1" showErrorMessage="1" error="XLBVal:2=0&#13;&#10;" sqref="AL174">
      <formula1>0</formula1>
      <formula2>300</formula2>
    </dataValidation>
    <dataValidation errorStyle="information" type="textLength" allowBlank="1" showInputMessage="1" showErrorMessage="1" error="XLBVal:2=0&#13;&#10;" sqref="AM174">
      <formula1>0</formula1>
      <formula2>300</formula2>
    </dataValidation>
    <dataValidation errorStyle="information" type="textLength" allowBlank="1" showInputMessage="1" showErrorMessage="1" error="XLBVal:2=0&#13;&#10;" sqref="AL175">
      <formula1>0</formula1>
      <formula2>300</formula2>
    </dataValidation>
    <dataValidation errorStyle="information" type="textLength" allowBlank="1" showInputMessage="1" showErrorMessage="1" error="XLBVal:2=0&#13;&#10;" sqref="AM175">
      <formula1>0</formula1>
      <formula2>300</formula2>
    </dataValidation>
    <dataValidation errorStyle="information" type="textLength" allowBlank="1" showInputMessage="1" showErrorMessage="1" error="XLBVal:2=0&#13;&#10;" sqref="AL176">
      <formula1>0</formula1>
      <formula2>300</formula2>
    </dataValidation>
    <dataValidation errorStyle="information" type="textLength" allowBlank="1" showInputMessage="1" showErrorMessage="1" error="XLBVal:2=0&#13;&#10;" sqref="AM176">
      <formula1>0</formula1>
      <formula2>300</formula2>
    </dataValidation>
    <dataValidation errorStyle="information" type="textLength" allowBlank="1" showInputMessage="1" showErrorMessage="1" error="XLBVal:6=-330&#13;&#10;" sqref="AL177">
      <formula1>0</formula1>
      <formula2>300</formula2>
    </dataValidation>
    <dataValidation errorStyle="information" type="textLength" allowBlank="1" showInputMessage="1" showErrorMessage="1" error="XLBVal:2=0&#13;&#10;" sqref="AM177">
      <formula1>0</formula1>
      <formula2>300</formula2>
    </dataValidation>
    <dataValidation errorStyle="information" type="textLength" allowBlank="1" showInputMessage="1" showErrorMessage="1" error="XLBVal:2=0&#13;&#10;" sqref="AL178">
      <formula1>0</formula1>
      <formula2>300</formula2>
    </dataValidation>
    <dataValidation errorStyle="information" type="textLength" allowBlank="1" showInputMessage="1" showErrorMessage="1" error="XLBVal:6=-57&#13;&#10;" sqref="AM178">
      <formula1>0</formula1>
      <formula2>300</formula2>
    </dataValidation>
    <dataValidation errorStyle="information" type="textLength" allowBlank="1" showInputMessage="1" showErrorMessage="1" error="XLBVal:2=0&#13;&#10;" sqref="AL179">
      <formula1>0</formula1>
      <formula2>300</formula2>
    </dataValidation>
    <dataValidation errorStyle="information" type="textLength" allowBlank="1" showInputMessage="1" showErrorMessage="1" error="XLBVal:6=-2118&#13;&#10;" sqref="AM179">
      <formula1>0</formula1>
      <formula2>300</formula2>
    </dataValidation>
    <dataValidation errorStyle="information" type="textLength" allowBlank="1" showInputMessage="1" showErrorMessage="1" error="XLBVal:6=-776.5&#13;&#10;" sqref="AL180">
      <formula1>0</formula1>
      <formula2>300</formula2>
    </dataValidation>
    <dataValidation errorStyle="information" type="textLength" allowBlank="1" showInputMessage="1" showErrorMessage="1" error="XLBVal:2=0&#13;&#10;" sqref="AM180">
      <formula1>0</formula1>
      <formula2>300</formula2>
    </dataValidation>
  </dataValidations>
  <printOptions/>
  <pageMargins left="0.75" right="0.54" top="1" bottom="0.61" header="0.5" footer="0.5"/>
  <pageSetup fitToHeight="1" fitToWidth="1" horizontalDpi="600" verticalDpi="600" orientation="landscape" scale="43" r:id="rId2"/>
  <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GC770"/>
  <sheetViews>
    <sheetView zoomScalePageLayoutView="0" workbookViewId="0" topLeftCell="A1">
      <selection activeCell="R38" sqref="R38:R44"/>
    </sheetView>
  </sheetViews>
  <sheetFormatPr defaultColWidth="9.140625" defaultRowHeight="12.75"/>
  <cols>
    <col min="1" max="1" width="4.00390625" style="0" bestFit="1" customWidth="1"/>
    <col min="2" max="2" width="37.421875" style="0" bestFit="1" customWidth="1"/>
    <col min="3" max="3" width="14.140625" style="0" bestFit="1" customWidth="1"/>
    <col min="4" max="4" width="16.7109375" style="0" bestFit="1" customWidth="1"/>
    <col min="5" max="5" width="35.7109375" style="0" bestFit="1" customWidth="1"/>
    <col min="9" max="9" width="7.57421875" style="0" customWidth="1"/>
    <col min="10" max="11" width="30.00390625" style="0" customWidth="1"/>
    <col min="12" max="12" width="70.28125" style="0" bestFit="1" customWidth="1"/>
    <col min="14" max="14" width="6.7109375" style="0" bestFit="1" customWidth="1"/>
    <col min="15" max="15" width="10.421875" style="0" hidden="1" customWidth="1"/>
    <col min="16" max="16" width="8.7109375" style="0" hidden="1" customWidth="1"/>
    <col min="17" max="17" width="6.28125" style="0" customWidth="1"/>
    <col min="21" max="21" width="21.7109375" style="0" bestFit="1" customWidth="1"/>
    <col min="22" max="22" width="17.00390625" style="0" bestFit="1" customWidth="1"/>
    <col min="23" max="23" width="16.00390625" style="0" bestFit="1" customWidth="1"/>
    <col min="24" max="24" width="17.8515625" style="0" bestFit="1" customWidth="1"/>
    <col min="25" max="25" width="12.7109375" style="0" bestFit="1" customWidth="1"/>
    <col min="26" max="26" width="24.421875" style="0" bestFit="1" customWidth="1"/>
    <col min="27" max="27" width="23.00390625" style="0" bestFit="1" customWidth="1"/>
    <col min="28" max="28" width="19.57421875" style="0" bestFit="1" customWidth="1"/>
    <col min="29" max="29" width="20.57421875" style="0" bestFit="1" customWidth="1"/>
    <col min="30" max="30" width="15.8515625" style="0" bestFit="1" customWidth="1"/>
    <col min="31" max="31" width="12.421875" style="0" bestFit="1" customWidth="1"/>
    <col min="32" max="32" width="29.421875" style="0" bestFit="1" customWidth="1"/>
    <col min="33" max="33" width="19.00390625" style="0" bestFit="1" customWidth="1"/>
    <col min="34" max="34" width="20.140625" style="0" bestFit="1" customWidth="1"/>
    <col min="35" max="35" width="19.140625" style="0" bestFit="1" customWidth="1"/>
    <col min="36" max="36" width="15.00390625" style="0" bestFit="1" customWidth="1"/>
    <col min="37" max="37" width="27.8515625" style="0" bestFit="1" customWidth="1"/>
    <col min="38" max="38" width="18.421875" style="0" bestFit="1" customWidth="1"/>
    <col min="39" max="39" width="17.8515625" style="0" bestFit="1" customWidth="1"/>
    <col min="40" max="40" width="24.8515625" style="0" bestFit="1" customWidth="1"/>
    <col min="41" max="41" width="16.57421875" style="0" bestFit="1" customWidth="1"/>
    <col min="42" max="42" width="14.421875" style="0" bestFit="1" customWidth="1"/>
    <col min="43" max="43" width="11.28125" style="0" bestFit="1" customWidth="1"/>
    <col min="44" max="44" width="14.421875" style="0" bestFit="1" customWidth="1"/>
    <col min="45" max="45" width="24.7109375" style="0" bestFit="1" customWidth="1"/>
    <col min="46" max="46" width="14.28125" style="0" bestFit="1" customWidth="1"/>
    <col min="47" max="47" width="11.421875" style="0" bestFit="1" customWidth="1"/>
    <col min="48" max="48" width="15.421875" style="0" bestFit="1" customWidth="1"/>
    <col min="50" max="50" width="24.140625" style="0" bestFit="1" customWidth="1"/>
    <col min="51" max="51" width="11.8515625" style="0" bestFit="1" customWidth="1"/>
    <col min="52" max="52" width="26.00390625" style="0" bestFit="1" customWidth="1"/>
    <col min="53" max="53" width="15.7109375" style="0" bestFit="1" customWidth="1"/>
    <col min="54" max="54" width="14.57421875" style="0" bestFit="1" customWidth="1"/>
    <col min="55" max="55" width="22.140625" style="0" bestFit="1" customWidth="1"/>
    <col min="56" max="56" width="26.140625" style="0" bestFit="1" customWidth="1"/>
    <col min="57" max="57" width="14.28125" style="0" bestFit="1" customWidth="1"/>
    <col min="58" max="58" width="26.8515625" style="0" bestFit="1" customWidth="1"/>
    <col min="59" max="59" width="16.7109375" style="0" bestFit="1" customWidth="1"/>
    <col min="60" max="60" width="22.421875" style="0" bestFit="1" customWidth="1"/>
    <col min="61" max="61" width="21.00390625" style="0" bestFit="1" customWidth="1"/>
    <col min="62" max="62" width="17.8515625" style="0" bestFit="1" customWidth="1"/>
    <col min="63" max="63" width="13.28125" style="0" bestFit="1" customWidth="1"/>
    <col min="64" max="64" width="14.7109375" style="0" bestFit="1" customWidth="1"/>
    <col min="65" max="65" width="23.00390625" style="0" bestFit="1" customWidth="1"/>
    <col min="66" max="66" width="24.421875" style="0" bestFit="1" customWidth="1"/>
    <col min="67" max="67" width="21.57421875" style="0" bestFit="1" customWidth="1"/>
    <col min="68" max="68" width="34.28125" style="0" bestFit="1" customWidth="1"/>
    <col min="69" max="69" width="17.7109375" style="0" bestFit="1" customWidth="1"/>
    <col min="70" max="70" width="13.421875" style="0" bestFit="1" customWidth="1"/>
    <col min="71" max="71" width="17.00390625" style="0" bestFit="1" customWidth="1"/>
    <col min="72" max="72" width="19.140625" style="0" bestFit="1" customWidth="1"/>
    <col min="73" max="73" width="13.421875" style="0" bestFit="1" customWidth="1"/>
    <col min="74" max="74" width="13.7109375" style="0" bestFit="1" customWidth="1"/>
    <col min="75" max="75" width="20.140625" style="0" bestFit="1" customWidth="1"/>
    <col min="76" max="76" width="12.8515625" style="0" bestFit="1" customWidth="1"/>
    <col min="77" max="77" width="16.28125" style="0" bestFit="1" customWidth="1"/>
    <col min="78" max="78" width="15.57421875" style="0" bestFit="1" customWidth="1"/>
    <col min="79" max="79" width="13.140625" style="0" bestFit="1" customWidth="1"/>
    <col min="80" max="80" width="17.00390625" style="0" bestFit="1" customWidth="1"/>
    <col min="81" max="81" width="21.7109375" style="0" bestFit="1" customWidth="1"/>
    <col min="82" max="82" width="20.28125" style="0" bestFit="1" customWidth="1"/>
    <col min="83" max="84" width="14.8515625" style="0" bestFit="1" customWidth="1"/>
    <col min="85" max="85" width="24.421875" style="0" bestFit="1" customWidth="1"/>
    <col min="86" max="86" width="14.57421875" style="0" bestFit="1" customWidth="1"/>
    <col min="87" max="87" width="13.7109375" style="0" bestFit="1" customWidth="1"/>
    <col min="88" max="88" width="19.421875" style="0" bestFit="1" customWidth="1"/>
    <col min="89" max="89" width="22.421875" style="0" bestFit="1" customWidth="1"/>
    <col min="90" max="90" width="15.7109375" style="0" bestFit="1" customWidth="1"/>
    <col min="91" max="91" width="15.8515625" style="0" bestFit="1" customWidth="1"/>
    <col min="92" max="92" width="25.8515625" style="0" bestFit="1" customWidth="1"/>
    <col min="93" max="93" width="11.140625" style="0" bestFit="1" customWidth="1"/>
    <col min="94" max="94" width="20.7109375" style="0" bestFit="1" customWidth="1"/>
    <col min="95" max="95" width="28.28125" style="0" bestFit="1" customWidth="1"/>
    <col min="96" max="96" width="14.140625" style="0" bestFit="1" customWidth="1"/>
    <col min="97" max="97" width="21.8515625" style="0" bestFit="1" customWidth="1"/>
    <col min="98" max="98" width="25.7109375" style="0" bestFit="1" customWidth="1"/>
    <col min="99" max="99" width="22.8515625" style="0" bestFit="1" customWidth="1"/>
    <col min="100" max="100" width="24.00390625" style="0" bestFit="1" customWidth="1"/>
    <col min="101" max="101" width="18.57421875" style="0" bestFit="1" customWidth="1"/>
    <col min="102" max="102" width="15.28125" style="0" bestFit="1" customWidth="1"/>
    <col min="103" max="103" width="18.140625" style="0" bestFit="1" customWidth="1"/>
    <col min="104" max="104" width="23.8515625" style="0" bestFit="1" customWidth="1"/>
    <col min="105" max="105" width="20.28125" style="0" bestFit="1" customWidth="1"/>
    <col min="106" max="106" width="15.28125" style="0" bestFit="1" customWidth="1"/>
    <col min="107" max="107" width="13.140625" style="0" bestFit="1" customWidth="1"/>
    <col min="108" max="108" width="20.421875" style="0" bestFit="1" customWidth="1"/>
    <col min="109" max="109" width="21.140625" style="0" bestFit="1" customWidth="1"/>
    <col min="110" max="110" width="18.57421875" style="0" bestFit="1" customWidth="1"/>
    <col min="111" max="111" width="21.7109375" style="0" bestFit="1" customWidth="1"/>
    <col min="112" max="112" width="24.7109375" style="0" bestFit="1" customWidth="1"/>
    <col min="113" max="113" width="27.140625" style="0" bestFit="1" customWidth="1"/>
    <col min="114" max="114" width="30.00390625" style="0" bestFit="1" customWidth="1"/>
    <col min="115" max="115" width="22.421875" style="0" bestFit="1" customWidth="1"/>
    <col min="116" max="116" width="24.00390625" style="0" bestFit="1" customWidth="1"/>
    <col min="117" max="117" width="30.140625" style="0" bestFit="1" customWidth="1"/>
    <col min="118" max="118" width="29.421875" style="0" bestFit="1" customWidth="1"/>
    <col min="119" max="119" width="30.28125" style="0" bestFit="1" customWidth="1"/>
    <col min="120" max="120" width="21.8515625" style="0" bestFit="1" customWidth="1"/>
    <col min="121" max="121" width="22.57421875" style="0" bestFit="1" customWidth="1"/>
    <col min="122" max="122" width="29.8515625" style="0" bestFit="1" customWidth="1"/>
    <col min="123" max="123" width="27.8515625" style="0" bestFit="1" customWidth="1"/>
    <col min="124" max="124" width="21.57421875" style="0" bestFit="1" customWidth="1"/>
    <col min="125" max="125" width="30.28125" style="0" bestFit="1" customWidth="1"/>
    <col min="126" max="126" width="29.421875" style="0" bestFit="1" customWidth="1"/>
    <col min="127" max="127" width="19.57421875" style="0" bestFit="1" customWidth="1"/>
    <col min="128" max="128" width="20.00390625" style="0" bestFit="1" customWidth="1"/>
    <col min="129" max="129" width="29.28125" style="0" bestFit="1" customWidth="1"/>
    <col min="130" max="130" width="27.7109375" style="0" bestFit="1" customWidth="1"/>
    <col min="131" max="131" width="22.28125" style="0" bestFit="1" customWidth="1"/>
    <col min="132" max="132" width="25.00390625" style="0" bestFit="1" customWidth="1"/>
    <col min="133" max="133" width="18.7109375" style="0" bestFit="1" customWidth="1"/>
    <col min="134" max="134" width="23.7109375" style="0" bestFit="1" customWidth="1"/>
    <col min="135" max="135" width="16.421875" style="0" bestFit="1" customWidth="1"/>
    <col min="136" max="136" width="14.8515625" style="0" bestFit="1" customWidth="1"/>
    <col min="137" max="137" width="17.57421875" style="0" bestFit="1" customWidth="1"/>
    <col min="138" max="138" width="13.140625" style="0" bestFit="1" customWidth="1"/>
    <col min="139" max="139" width="19.8515625" style="0" bestFit="1" customWidth="1"/>
    <col min="140" max="140" width="24.00390625" style="0" bestFit="1" customWidth="1"/>
    <col min="141" max="141" width="19.7109375" style="0" bestFit="1" customWidth="1"/>
    <col min="142" max="142" width="14.421875" style="0" bestFit="1" customWidth="1"/>
    <col min="143" max="143" width="19.00390625" style="0" bestFit="1" customWidth="1"/>
    <col min="144" max="144" width="24.8515625" style="0" bestFit="1" customWidth="1"/>
    <col min="145" max="145" width="13.7109375" style="0" bestFit="1" customWidth="1"/>
    <col min="146" max="146" width="16.57421875" style="0" bestFit="1" customWidth="1"/>
    <col min="147" max="147" width="15.8515625" style="0" bestFit="1" customWidth="1"/>
    <col min="148" max="148" width="16.421875" style="0" bestFit="1" customWidth="1"/>
    <col min="149" max="149" width="23.421875" style="0" bestFit="1" customWidth="1"/>
    <col min="150" max="150" width="15.421875" style="0" bestFit="1" customWidth="1"/>
    <col min="151" max="151" width="16.00390625" style="0" bestFit="1" customWidth="1"/>
    <col min="152" max="152" width="16.8515625" style="0" bestFit="1" customWidth="1"/>
    <col min="153" max="153" width="24.28125" style="0" bestFit="1" customWidth="1"/>
    <col min="154" max="154" width="14.28125" style="0" bestFit="1" customWidth="1"/>
    <col min="155" max="155" width="12.28125" style="0" bestFit="1" customWidth="1"/>
    <col min="156" max="156" width="21.00390625" style="0" bestFit="1" customWidth="1"/>
    <col min="157" max="157" width="13.57421875" style="0" bestFit="1" customWidth="1"/>
    <col min="158" max="158" width="16.8515625" style="0" bestFit="1" customWidth="1"/>
    <col min="159" max="159" width="25.140625" style="0" bestFit="1" customWidth="1"/>
    <col min="160" max="160" width="13.421875" style="0" bestFit="1" customWidth="1"/>
    <col min="161" max="161" width="17.7109375" style="0" bestFit="1" customWidth="1"/>
    <col min="162" max="162" width="17.28125" style="0" bestFit="1" customWidth="1"/>
    <col min="163" max="163" width="19.00390625" style="0" bestFit="1" customWidth="1"/>
    <col min="164" max="164" width="19.7109375" style="0" bestFit="1" customWidth="1"/>
    <col min="165" max="165" width="21.57421875" style="0" bestFit="1" customWidth="1"/>
    <col min="166" max="166" width="27.8515625" style="0" bestFit="1" customWidth="1"/>
    <col min="167" max="167" width="18.00390625" style="0" bestFit="1" customWidth="1"/>
    <col min="168" max="168" width="13.140625" style="0" bestFit="1" customWidth="1"/>
    <col min="169" max="169" width="24.28125" style="0" bestFit="1" customWidth="1"/>
    <col min="170" max="170" width="21.57421875" style="0" bestFit="1" customWidth="1"/>
    <col min="171" max="171" width="20.57421875" style="0" bestFit="1" customWidth="1"/>
    <col min="172" max="172" width="11.421875" style="0" bestFit="1" customWidth="1"/>
    <col min="173" max="173" width="18.7109375" style="0" bestFit="1" customWidth="1"/>
    <col min="174" max="174" width="17.57421875" style="0" bestFit="1" customWidth="1"/>
    <col min="175" max="175" width="21.8515625" style="0" bestFit="1" customWidth="1"/>
    <col min="176" max="176" width="27.140625" style="0" bestFit="1" customWidth="1"/>
    <col min="177" max="177" width="14.8515625" style="0" bestFit="1" customWidth="1"/>
    <col min="178" max="178" width="18.7109375" style="0" bestFit="1" customWidth="1"/>
    <col min="179" max="179" width="18.140625" style="0" bestFit="1" customWidth="1"/>
    <col min="180" max="180" width="28.00390625" style="0" bestFit="1" customWidth="1"/>
    <col min="181" max="181" width="19.7109375" style="0" bestFit="1" customWidth="1"/>
    <col min="182" max="182" width="16.57421875" style="0" bestFit="1" customWidth="1"/>
    <col min="183" max="183" width="22.28125" style="0" bestFit="1" customWidth="1"/>
    <col min="184" max="184" width="12.00390625" style="0" bestFit="1" customWidth="1"/>
    <col min="185" max="185" width="21.8515625" style="0" bestFit="1" customWidth="1"/>
  </cols>
  <sheetData>
    <row r="1" spans="1:185" ht="24" customHeight="1">
      <c r="A1" s="20" t="s">
        <v>1072</v>
      </c>
      <c r="B1" s="20" t="s">
        <v>1069</v>
      </c>
      <c r="C1" s="20" t="s">
        <v>1073</v>
      </c>
      <c r="D1" s="20" t="s">
        <v>1074</v>
      </c>
      <c r="E1" s="50" t="s">
        <v>1070</v>
      </c>
      <c r="F1" s="27" t="s">
        <v>609</v>
      </c>
      <c r="J1" t="s">
        <v>1667</v>
      </c>
      <c r="M1" s="11" t="s">
        <v>1045</v>
      </c>
      <c r="N1" s="11" t="s">
        <v>1058</v>
      </c>
      <c r="O1" s="11" t="s">
        <v>1053</v>
      </c>
      <c r="P1" s="11" t="s">
        <v>1054</v>
      </c>
      <c r="Q1" s="11" t="s">
        <v>1048</v>
      </c>
      <c r="U1" s="8" t="s">
        <v>1701</v>
      </c>
      <c r="V1" s="8" t="s">
        <v>771</v>
      </c>
      <c r="W1" s="8" t="s">
        <v>774</v>
      </c>
      <c r="X1" s="8" t="s">
        <v>775</v>
      </c>
      <c r="Y1" s="144" t="s">
        <v>1709</v>
      </c>
      <c r="Z1" s="8" t="s">
        <v>924</v>
      </c>
      <c r="AA1" s="144" t="s">
        <v>967</v>
      </c>
      <c r="AB1" s="144" t="s">
        <v>780</v>
      </c>
      <c r="AC1" s="144" t="s">
        <v>970</v>
      </c>
      <c r="AD1" s="144" t="s">
        <v>1076</v>
      </c>
      <c r="AE1" s="144" t="s">
        <v>783</v>
      </c>
      <c r="AF1" s="8" t="s">
        <v>971</v>
      </c>
      <c r="AG1" s="8" t="s">
        <v>784</v>
      </c>
      <c r="AH1" s="8" t="s">
        <v>785</v>
      </c>
      <c r="AI1" s="8" t="s">
        <v>786</v>
      </c>
      <c r="AJ1" s="142" t="s">
        <v>1733</v>
      </c>
      <c r="AK1" s="8" t="s">
        <v>920</v>
      </c>
      <c r="AL1" s="142" t="s">
        <v>789</v>
      </c>
      <c r="AM1" s="8" t="s">
        <v>921</v>
      </c>
      <c r="AN1" s="8" t="s">
        <v>940</v>
      </c>
      <c r="AO1" s="8" t="s">
        <v>922</v>
      </c>
      <c r="AP1" s="8" t="s">
        <v>944</v>
      </c>
      <c r="AQ1" s="8" t="s">
        <v>836</v>
      </c>
      <c r="AR1" s="8" t="s">
        <v>798</v>
      </c>
      <c r="AS1" s="8" t="s">
        <v>926</v>
      </c>
      <c r="AT1" s="8" t="s">
        <v>799</v>
      </c>
      <c r="AU1" s="8" t="s">
        <v>800</v>
      </c>
      <c r="AV1" s="8" t="s">
        <v>802</v>
      </c>
      <c r="AW1" s="8" t="s">
        <v>1702</v>
      </c>
      <c r="AX1" s="8" t="s">
        <v>972</v>
      </c>
      <c r="AY1" s="8" t="s">
        <v>806</v>
      </c>
      <c r="AZ1" s="8" t="s">
        <v>968</v>
      </c>
      <c r="BA1" s="8" t="s">
        <v>928</v>
      </c>
      <c r="BB1" s="8" t="s">
        <v>809</v>
      </c>
      <c r="BC1" s="8" t="s">
        <v>1711</v>
      </c>
      <c r="BD1" s="144" t="s">
        <v>973</v>
      </c>
      <c r="BE1" s="8" t="s">
        <v>813</v>
      </c>
      <c r="BF1" s="8" t="s">
        <v>974</v>
      </c>
      <c r="BG1" s="144" t="s">
        <v>1735</v>
      </c>
      <c r="BH1" s="8"/>
      <c r="BI1" s="142" t="s">
        <v>797</v>
      </c>
      <c r="BJ1" s="8" t="s">
        <v>816</v>
      </c>
      <c r="BK1" s="8" t="s">
        <v>817</v>
      </c>
      <c r="BL1" s="8" t="s">
        <v>818</v>
      </c>
      <c r="BM1" s="8" t="s">
        <v>929</v>
      </c>
      <c r="BN1" s="8" t="s">
        <v>930</v>
      </c>
      <c r="BO1" s="8" t="s">
        <v>1727</v>
      </c>
      <c r="BP1" s="8" t="s">
        <v>931</v>
      </c>
      <c r="BR1" s="8" t="s">
        <v>824</v>
      </c>
      <c r="BS1" s="8" t="s">
        <v>932</v>
      </c>
      <c r="BT1" s="8" t="s">
        <v>975</v>
      </c>
      <c r="BU1" s="8" t="s">
        <v>1703</v>
      </c>
      <c r="BV1" s="8" t="s">
        <v>828</v>
      </c>
      <c r="BW1" s="8" t="s">
        <v>933</v>
      </c>
      <c r="BX1" s="8" t="s">
        <v>830</v>
      </c>
      <c r="BY1" s="8" t="s">
        <v>832</v>
      </c>
      <c r="BZ1" s="8" t="s">
        <v>969</v>
      </c>
      <c r="CA1" s="8" t="s">
        <v>833</v>
      </c>
      <c r="CB1" s="8" t="s">
        <v>778</v>
      </c>
      <c r="CC1" s="8" t="s">
        <v>835</v>
      </c>
      <c r="CD1" s="8" t="s">
        <v>1109</v>
      </c>
      <c r="CE1" s="8" t="s">
        <v>1729</v>
      </c>
      <c r="CF1" s="8" t="s">
        <v>834</v>
      </c>
      <c r="CG1" s="8" t="s">
        <v>955</v>
      </c>
      <c r="CH1" s="8" t="s">
        <v>837</v>
      </c>
      <c r="CI1" s="8" t="s">
        <v>1756</v>
      </c>
      <c r="CJ1" s="8" t="s">
        <v>934</v>
      </c>
      <c r="CK1" s="8" t="s">
        <v>949</v>
      </c>
      <c r="CL1" s="8" t="s">
        <v>840</v>
      </c>
      <c r="CM1" s="8" t="s">
        <v>935</v>
      </c>
      <c r="CN1" s="8" t="s">
        <v>976</v>
      </c>
      <c r="CO1" s="8" t="s">
        <v>842</v>
      </c>
      <c r="CP1" s="8" t="s">
        <v>787</v>
      </c>
      <c r="CQ1" s="8" t="s">
        <v>1728</v>
      </c>
      <c r="CR1" s="8" t="s">
        <v>923</v>
      </c>
      <c r="CS1" s="8" t="s">
        <v>1707</v>
      </c>
      <c r="CT1" s="8" t="s">
        <v>936</v>
      </c>
      <c r="CU1" s="8" t="s">
        <v>937</v>
      </c>
      <c r="CV1" s="8" t="s">
        <v>938</v>
      </c>
      <c r="CW1" s="8" t="s">
        <v>959</v>
      </c>
      <c r="CX1" s="144" t="s">
        <v>1738</v>
      </c>
      <c r="CY1" s="8" t="s">
        <v>977</v>
      </c>
      <c r="CZ1" s="8" t="s">
        <v>1745</v>
      </c>
      <c r="DA1" s="144" t="s">
        <v>851</v>
      </c>
      <c r="DB1" s="144" t="s">
        <v>854</v>
      </c>
      <c r="DC1" s="144" t="s">
        <v>855</v>
      </c>
      <c r="DD1" s="144" t="s">
        <v>856</v>
      </c>
      <c r="DE1" s="22"/>
      <c r="DF1" s="144" t="s">
        <v>943</v>
      </c>
      <c r="DG1" s="144" t="s">
        <v>978</v>
      </c>
      <c r="DH1" s="144" t="s">
        <v>807</v>
      </c>
      <c r="DI1" s="144" t="s">
        <v>979</v>
      </c>
      <c r="DJ1" s="144" t="s">
        <v>980</v>
      </c>
      <c r="DK1" s="144" t="s">
        <v>981</v>
      </c>
      <c r="DL1" s="144" t="s">
        <v>982</v>
      </c>
      <c r="DM1" s="144" t="s">
        <v>1752</v>
      </c>
      <c r="DN1" s="144" t="s">
        <v>1723</v>
      </c>
      <c r="DO1" s="144" t="s">
        <v>983</v>
      </c>
      <c r="DP1" s="144" t="s">
        <v>939</v>
      </c>
      <c r="DQ1" s="8" t="s">
        <v>941</v>
      </c>
      <c r="DR1" s="8" t="s">
        <v>942</v>
      </c>
      <c r="DS1" s="8" t="s">
        <v>984</v>
      </c>
      <c r="DT1" s="8" t="s">
        <v>985</v>
      </c>
      <c r="DU1" s="8"/>
      <c r="DV1" s="8" t="s">
        <v>986</v>
      </c>
      <c r="DW1" s="8" t="s">
        <v>987</v>
      </c>
      <c r="DX1" s="8" t="s">
        <v>988</v>
      </c>
      <c r="DY1" s="8" t="s">
        <v>989</v>
      </c>
      <c r="DZ1" s="8" t="s">
        <v>991</v>
      </c>
      <c r="EA1" s="8" t="s">
        <v>992</v>
      </c>
      <c r="EB1" s="8" t="s">
        <v>993</v>
      </c>
      <c r="EC1" s="8" t="s">
        <v>994</v>
      </c>
      <c r="ED1" s="8" t="s">
        <v>995</v>
      </c>
      <c r="EE1" s="8" t="s">
        <v>945</v>
      </c>
      <c r="EF1" s="8" t="s">
        <v>946</v>
      </c>
      <c r="EG1" s="8" t="s">
        <v>1761</v>
      </c>
      <c r="EH1" s="8" t="s">
        <v>877</v>
      </c>
      <c r="EI1" s="8" t="s">
        <v>878</v>
      </c>
      <c r="EJ1" s="8" t="s">
        <v>927</v>
      </c>
      <c r="EK1" s="8" t="s">
        <v>947</v>
      </c>
      <c r="EL1" s="142" t="s">
        <v>879</v>
      </c>
      <c r="EM1" s="142" t="s">
        <v>880</v>
      </c>
      <c r="EN1" s="8" t="s">
        <v>948</v>
      </c>
      <c r="EO1" s="8" t="s">
        <v>1078</v>
      </c>
      <c r="EQ1" s="8" t="s">
        <v>882</v>
      </c>
      <c r="ER1" s="8" t="s">
        <v>883</v>
      </c>
      <c r="ES1" s="8" t="s">
        <v>884</v>
      </c>
      <c r="ET1" s="8" t="s">
        <v>885</v>
      </c>
      <c r="EU1" s="8" t="s">
        <v>891</v>
      </c>
      <c r="EV1" s="8" t="s">
        <v>950</v>
      </c>
      <c r="EW1" s="8" t="s">
        <v>996</v>
      </c>
      <c r="EX1" s="8" t="s">
        <v>893</v>
      </c>
      <c r="EZ1" s="8" t="s">
        <v>951</v>
      </c>
      <c r="FA1" s="8" t="s">
        <v>898</v>
      </c>
      <c r="FB1" s="8" t="s">
        <v>899</v>
      </c>
      <c r="FC1" s="8" t="s">
        <v>952</v>
      </c>
      <c r="FD1" s="8" t="s">
        <v>900</v>
      </c>
      <c r="FE1" s="8" t="s">
        <v>805</v>
      </c>
      <c r="FF1" s="8" t="s">
        <v>956</v>
      </c>
      <c r="FG1" s="8" t="s">
        <v>953</v>
      </c>
      <c r="FH1" s="142" t="s">
        <v>1754</v>
      </c>
      <c r="FI1" s="8" t="s">
        <v>997</v>
      </c>
      <c r="FJ1" s="8" t="s">
        <v>998</v>
      </c>
      <c r="FK1" s="8" t="s">
        <v>954</v>
      </c>
      <c r="FL1" s="8" t="s">
        <v>907</v>
      </c>
      <c r="FM1" s="8" t="s">
        <v>957</v>
      </c>
      <c r="FN1" s="8" t="s">
        <v>958</v>
      </c>
      <c r="FO1" s="8" t="s">
        <v>909</v>
      </c>
      <c r="FP1" s="8" t="s">
        <v>910</v>
      </c>
      <c r="FQ1" s="8" t="s">
        <v>960</v>
      </c>
      <c r="FR1" s="144" t="s">
        <v>1717</v>
      </c>
      <c r="FS1" s="144" t="s">
        <v>1740</v>
      </c>
      <c r="FT1" s="8" t="s">
        <v>962</v>
      </c>
      <c r="FU1" s="8" t="s">
        <v>913</v>
      </c>
      <c r="FV1" s="8" t="s">
        <v>999</v>
      </c>
      <c r="FW1" s="143" t="s">
        <v>862</v>
      </c>
      <c r="FX1" s="8" t="s">
        <v>914</v>
      </c>
      <c r="FY1" s="8" t="s">
        <v>915</v>
      </c>
      <c r="FZ1" s="8" t="s">
        <v>916</v>
      </c>
      <c r="GA1" s="8" t="s">
        <v>1001</v>
      </c>
      <c r="GB1" s="8" t="s">
        <v>905</v>
      </c>
      <c r="GC1" s="8" t="s">
        <v>795</v>
      </c>
    </row>
    <row r="2" spans="1:185" ht="12.75">
      <c r="A2" s="20">
        <v>1</v>
      </c>
      <c r="B2" s="20" t="s">
        <v>1679</v>
      </c>
      <c r="C2" s="20" t="s">
        <v>1665</v>
      </c>
      <c r="D2" s="20" t="s">
        <v>1666</v>
      </c>
      <c r="I2">
        <v>1</v>
      </c>
      <c r="J2" t="s">
        <v>1018</v>
      </c>
      <c r="K2" t="s">
        <v>1667</v>
      </c>
      <c r="L2" t="s">
        <v>1667</v>
      </c>
      <c r="M2" s="146">
        <v>0</v>
      </c>
      <c r="N2" s="146">
        <v>0</v>
      </c>
      <c r="O2" s="146">
        <v>0</v>
      </c>
      <c r="P2" s="146"/>
      <c r="Q2" s="146">
        <v>0</v>
      </c>
      <c r="U2" t="s">
        <v>1680</v>
      </c>
      <c r="V2" t="s">
        <v>1691</v>
      </c>
      <c r="W2" t="s">
        <v>4</v>
      </c>
      <c r="X2" t="s">
        <v>5</v>
      </c>
      <c r="Y2" s="22" t="s">
        <v>6</v>
      </c>
      <c r="Z2" t="s">
        <v>8</v>
      </c>
      <c r="AA2" s="22" t="s">
        <v>12</v>
      </c>
      <c r="AB2" s="22" t="s">
        <v>26</v>
      </c>
      <c r="AC2" s="22" t="s">
        <v>37</v>
      </c>
      <c r="AD2" s="22" t="s">
        <v>40</v>
      </c>
      <c r="AE2" s="22" t="s">
        <v>46</v>
      </c>
      <c r="AF2" t="s">
        <v>47</v>
      </c>
      <c r="AG2" t="s">
        <v>56</v>
      </c>
      <c r="AH2" t="s">
        <v>59</v>
      </c>
      <c r="AI2" t="s">
        <v>61</v>
      </c>
      <c r="AJ2" s="28" t="s">
        <v>1732</v>
      </c>
      <c r="AK2" t="s">
        <v>72</v>
      </c>
      <c r="AL2" t="s">
        <v>80</v>
      </c>
      <c r="AM2" t="s">
        <v>88</v>
      </c>
      <c r="AN2" t="s">
        <v>89</v>
      </c>
      <c r="AO2" t="s">
        <v>90</v>
      </c>
      <c r="AP2" t="s">
        <v>368</v>
      </c>
      <c r="AQ2" t="s">
        <v>104</v>
      </c>
      <c r="AR2" t="s">
        <v>105</v>
      </c>
      <c r="AS2" t="s">
        <v>133</v>
      </c>
      <c r="AT2" t="s">
        <v>100</v>
      </c>
      <c r="AU2" t="s">
        <v>109</v>
      </c>
      <c r="AV2" t="s">
        <v>1686</v>
      </c>
      <c r="AW2" t="s">
        <v>53</v>
      </c>
      <c r="AX2" t="s">
        <v>1681</v>
      </c>
      <c r="AY2" t="s">
        <v>123</v>
      </c>
      <c r="AZ2" t="s">
        <v>23</v>
      </c>
      <c r="BA2" t="s">
        <v>54</v>
      </c>
      <c r="BB2" t="s">
        <v>17</v>
      </c>
      <c r="BC2" t="s">
        <v>184</v>
      </c>
      <c r="BD2" s="22" t="s">
        <v>1682</v>
      </c>
      <c r="BE2" t="s">
        <v>146</v>
      </c>
      <c r="BF2" s="28" t="s">
        <v>1734</v>
      </c>
      <c r="BG2" s="22" t="s">
        <v>32</v>
      </c>
      <c r="BI2" t="s">
        <v>101</v>
      </c>
      <c r="BJ2" t="s">
        <v>2</v>
      </c>
      <c r="BK2" t="s">
        <v>171</v>
      </c>
      <c r="BL2" t="s">
        <v>143</v>
      </c>
      <c r="BM2" t="s">
        <v>179</v>
      </c>
      <c r="BN2" t="s">
        <v>180</v>
      </c>
      <c r="BO2" t="s">
        <v>532</v>
      </c>
      <c r="BP2" s="28" t="s">
        <v>1700</v>
      </c>
      <c r="BR2" t="s">
        <v>103</v>
      </c>
      <c r="BS2" t="s">
        <v>39</v>
      </c>
      <c r="BT2" t="s">
        <v>201</v>
      </c>
      <c r="BU2" t="s">
        <v>215</v>
      </c>
      <c r="BV2" t="s">
        <v>218</v>
      </c>
      <c r="BW2" t="s">
        <v>19</v>
      </c>
      <c r="BX2" t="s">
        <v>223</v>
      </c>
      <c r="BY2" t="s">
        <v>187</v>
      </c>
      <c r="BZ2" t="s">
        <v>232</v>
      </c>
      <c r="CA2" t="s">
        <v>234</v>
      </c>
      <c r="CB2" t="s">
        <v>13</v>
      </c>
      <c r="CC2" t="s">
        <v>240</v>
      </c>
      <c r="CD2" t="s">
        <v>231</v>
      </c>
      <c r="CE2" t="s">
        <v>117</v>
      </c>
      <c r="CF2" t="s">
        <v>245</v>
      </c>
      <c r="CG2" t="s">
        <v>0</v>
      </c>
      <c r="CH2" t="s">
        <v>148</v>
      </c>
      <c r="CI2" t="s">
        <v>1757</v>
      </c>
      <c r="CJ2" t="s">
        <v>256</v>
      </c>
      <c r="CK2" t="s">
        <v>49</v>
      </c>
      <c r="CL2" t="s">
        <v>175</v>
      </c>
      <c r="CM2" t="s">
        <v>11</v>
      </c>
      <c r="CN2" t="s">
        <v>274</v>
      </c>
      <c r="CO2" t="s">
        <v>277</v>
      </c>
      <c r="CP2" t="s">
        <v>70</v>
      </c>
      <c r="CQ2" t="s">
        <v>22</v>
      </c>
      <c r="CR2" t="s">
        <v>94</v>
      </c>
      <c r="CS2" t="s">
        <v>3</v>
      </c>
      <c r="CT2" t="s">
        <v>300</v>
      </c>
      <c r="CU2" t="s">
        <v>301</v>
      </c>
      <c r="CV2" t="s">
        <v>302</v>
      </c>
      <c r="CW2" t="s">
        <v>92</v>
      </c>
      <c r="CX2" s="22" t="s">
        <v>1685</v>
      </c>
      <c r="CY2" t="s">
        <v>97</v>
      </c>
      <c r="CZ2" t="s">
        <v>7</v>
      </c>
      <c r="DA2" s="22" t="s">
        <v>135</v>
      </c>
      <c r="DB2" s="22" t="s">
        <v>44</v>
      </c>
      <c r="DC2" s="22" t="s">
        <v>106</v>
      </c>
      <c r="DD2" s="22" t="s">
        <v>241</v>
      </c>
      <c r="DE2" s="22"/>
      <c r="DF2" s="22" t="s">
        <v>142</v>
      </c>
      <c r="DG2" s="22" t="s">
        <v>342</v>
      </c>
      <c r="DH2" s="22" t="s">
        <v>124</v>
      </c>
      <c r="DI2" s="22" t="s">
        <v>344</v>
      </c>
      <c r="DJ2" s="22" t="s">
        <v>343</v>
      </c>
      <c r="DK2" s="22" t="s">
        <v>345</v>
      </c>
      <c r="DL2" s="22" t="s">
        <v>346</v>
      </c>
      <c r="DM2" s="22" t="s">
        <v>348</v>
      </c>
      <c r="DN2" s="22" t="s">
        <v>351</v>
      </c>
      <c r="DO2" s="22" t="s">
        <v>350</v>
      </c>
      <c r="DP2" s="22" t="s">
        <v>352</v>
      </c>
      <c r="DQ2" t="s">
        <v>353</v>
      </c>
      <c r="DR2" t="s">
        <v>354</v>
      </c>
      <c r="DS2" t="s">
        <v>360</v>
      </c>
      <c r="DT2" t="s">
        <v>355</v>
      </c>
      <c r="DV2" t="s">
        <v>356</v>
      </c>
      <c r="DW2" t="s">
        <v>358</v>
      </c>
      <c r="DX2" t="s">
        <v>359</v>
      </c>
      <c r="DY2" t="s">
        <v>361</v>
      </c>
      <c r="DZ2" t="s">
        <v>363</v>
      </c>
      <c r="EA2" t="s">
        <v>364</v>
      </c>
      <c r="EB2" t="s">
        <v>365</v>
      </c>
      <c r="EC2" t="s">
        <v>366</v>
      </c>
      <c r="ED2" t="s">
        <v>369</v>
      </c>
      <c r="EE2" t="s">
        <v>374</v>
      </c>
      <c r="EF2" t="s">
        <v>376</v>
      </c>
      <c r="EG2" t="s">
        <v>1687</v>
      </c>
      <c r="EH2" t="s">
        <v>381</v>
      </c>
      <c r="EI2" t="s">
        <v>36</v>
      </c>
      <c r="EJ2" t="s">
        <v>115</v>
      </c>
      <c r="EK2" t="s">
        <v>10</v>
      </c>
      <c r="EL2" t="s">
        <v>391</v>
      </c>
      <c r="EM2" s="28" t="s">
        <v>1699</v>
      </c>
      <c r="EN2" t="s">
        <v>1684</v>
      </c>
      <c r="EO2" t="s">
        <v>327</v>
      </c>
      <c r="EQ2" t="s">
        <v>29</v>
      </c>
      <c r="ER2" t="s">
        <v>152</v>
      </c>
      <c r="ES2" t="s">
        <v>31</v>
      </c>
      <c r="ET2" t="s">
        <v>436</v>
      </c>
      <c r="EU2" t="s">
        <v>1689</v>
      </c>
      <c r="EV2" t="s">
        <v>332</v>
      </c>
      <c r="EW2" t="s">
        <v>450</v>
      </c>
      <c r="EX2" t="s">
        <v>459</v>
      </c>
      <c r="EZ2" t="s">
        <v>9</v>
      </c>
      <c r="FA2" t="s">
        <v>478</v>
      </c>
      <c r="FB2" t="s">
        <v>130</v>
      </c>
      <c r="FC2" t="s">
        <v>329</v>
      </c>
      <c r="FD2" t="s">
        <v>492</v>
      </c>
      <c r="FE2" t="s">
        <v>122</v>
      </c>
      <c r="FF2" t="s">
        <v>1</v>
      </c>
      <c r="FG2" t="s">
        <v>111</v>
      </c>
      <c r="FH2" t="s">
        <v>189</v>
      </c>
      <c r="FI2" t="s">
        <v>501</v>
      </c>
      <c r="FJ2" t="s">
        <v>1690</v>
      </c>
      <c r="FK2" t="s">
        <v>1687</v>
      </c>
      <c r="FL2" t="s">
        <v>523</v>
      </c>
      <c r="FM2" t="s">
        <v>58</v>
      </c>
      <c r="FN2" t="s">
        <v>1688</v>
      </c>
      <c r="FO2" t="s">
        <v>128</v>
      </c>
      <c r="FP2" t="s">
        <v>529</v>
      </c>
      <c r="FQ2" t="s">
        <v>52</v>
      </c>
      <c r="FR2" t="s">
        <v>137</v>
      </c>
      <c r="FT2" t="s">
        <v>42</v>
      </c>
      <c r="FU2" t="s">
        <v>77</v>
      </c>
      <c r="FV2" t="s">
        <v>224</v>
      </c>
      <c r="FW2" s="145" t="s">
        <v>1724</v>
      </c>
      <c r="FX2" t="s">
        <v>427</v>
      </c>
      <c r="FY2" t="s">
        <v>25</v>
      </c>
      <c r="FZ2" t="s">
        <v>564</v>
      </c>
      <c r="GA2" t="s">
        <v>273</v>
      </c>
      <c r="GB2" t="s">
        <v>518</v>
      </c>
      <c r="GC2" t="s">
        <v>43</v>
      </c>
    </row>
    <row r="3" spans="1:185" ht="12.75">
      <c r="A3">
        <v>2</v>
      </c>
      <c r="B3" t="s">
        <v>1680</v>
      </c>
      <c r="C3" t="s">
        <v>1075</v>
      </c>
      <c r="D3" t="s">
        <v>1076</v>
      </c>
      <c r="E3" t="s">
        <v>1713</v>
      </c>
      <c r="F3" s="28" t="s">
        <v>611</v>
      </c>
      <c r="I3">
        <v>2</v>
      </c>
      <c r="J3" t="s">
        <v>1017</v>
      </c>
      <c r="K3" t="s">
        <v>1017</v>
      </c>
      <c r="L3" s="61" t="s">
        <v>567</v>
      </c>
      <c r="M3" s="67">
        <v>0</v>
      </c>
      <c r="N3" s="67">
        <v>36</v>
      </c>
      <c r="O3" s="67">
        <v>0</v>
      </c>
      <c r="P3" s="67"/>
      <c r="Q3" s="67">
        <v>36</v>
      </c>
      <c r="U3" t="s">
        <v>24</v>
      </c>
      <c r="V3" t="s">
        <v>84</v>
      </c>
      <c r="W3" t="s">
        <v>30</v>
      </c>
      <c r="X3" t="s">
        <v>20</v>
      </c>
      <c r="Y3" s="22" t="s">
        <v>1748</v>
      </c>
      <c r="Z3" t="s">
        <v>205</v>
      </c>
      <c r="AA3" s="22" t="s">
        <v>14</v>
      </c>
      <c r="AB3" s="22" t="s">
        <v>65</v>
      </c>
      <c r="AC3" s="22" t="s">
        <v>96</v>
      </c>
      <c r="AD3" s="22" t="s">
        <v>219</v>
      </c>
      <c r="AE3" s="22"/>
      <c r="AF3" t="s">
        <v>87</v>
      </c>
      <c r="AG3" t="s">
        <v>57</v>
      </c>
      <c r="AH3" t="s">
        <v>66</v>
      </c>
      <c r="AI3" t="s">
        <v>278</v>
      </c>
      <c r="AK3" t="s">
        <v>73</v>
      </c>
      <c r="AM3" t="s">
        <v>323</v>
      </c>
      <c r="AN3" t="s">
        <v>324</v>
      </c>
      <c r="AQ3" t="s">
        <v>246</v>
      </c>
      <c r="AS3" t="s">
        <v>134</v>
      </c>
      <c r="AT3" t="s">
        <v>108</v>
      </c>
      <c r="AV3" t="s">
        <v>114</v>
      </c>
      <c r="AW3" t="s">
        <v>118</v>
      </c>
      <c r="AX3" t="s">
        <v>62</v>
      </c>
      <c r="AZ3" t="s">
        <v>113</v>
      </c>
      <c r="BA3" t="s">
        <v>55</v>
      </c>
      <c r="BB3" t="s">
        <v>102</v>
      </c>
      <c r="BC3" t="s">
        <v>291</v>
      </c>
      <c r="BD3" s="22" t="s">
        <v>1683</v>
      </c>
      <c r="BG3" s="22" t="s">
        <v>34</v>
      </c>
      <c r="BI3" t="s">
        <v>161</v>
      </c>
      <c r="BJ3" t="s">
        <v>103</v>
      </c>
      <c r="BL3" t="s">
        <v>172</v>
      </c>
      <c r="BR3" t="s">
        <v>195</v>
      </c>
      <c r="BS3" t="s">
        <v>166</v>
      </c>
      <c r="BU3" s="28" t="s">
        <v>445</v>
      </c>
      <c r="BW3" t="s">
        <v>220</v>
      </c>
      <c r="BY3" t="s">
        <v>227</v>
      </c>
      <c r="BZ3" t="s">
        <v>237</v>
      </c>
      <c r="CB3" t="s">
        <v>164</v>
      </c>
      <c r="CC3" t="s">
        <v>528</v>
      </c>
      <c r="CD3" t="s">
        <v>243</v>
      </c>
      <c r="CE3" t="s">
        <v>244</v>
      </c>
      <c r="CG3" t="s">
        <v>16</v>
      </c>
      <c r="CH3" t="s">
        <v>228</v>
      </c>
      <c r="CJ3" t="s">
        <v>402</v>
      </c>
      <c r="CK3" t="s">
        <v>71</v>
      </c>
      <c r="CL3" t="s">
        <v>268</v>
      </c>
      <c r="CP3" s="28" t="s">
        <v>1698</v>
      </c>
      <c r="CQ3" t="s">
        <v>35</v>
      </c>
      <c r="CR3" t="s">
        <v>208</v>
      </c>
      <c r="CS3" t="s">
        <v>64</v>
      </c>
      <c r="CW3" t="s">
        <v>230</v>
      </c>
      <c r="CX3" s="22" t="s">
        <v>18</v>
      </c>
      <c r="CY3" t="s">
        <v>307</v>
      </c>
      <c r="CZ3" t="s">
        <v>15</v>
      </c>
      <c r="DA3" s="22" t="s">
        <v>238</v>
      </c>
      <c r="DB3" s="22" t="s">
        <v>153</v>
      </c>
      <c r="DC3" s="22" t="s">
        <v>259</v>
      </c>
      <c r="DD3" s="22" t="s">
        <v>326</v>
      </c>
      <c r="DE3" s="22"/>
      <c r="DF3" s="22" t="s">
        <v>338</v>
      </c>
      <c r="DG3" s="22"/>
      <c r="DH3" s="22" t="s">
        <v>125</v>
      </c>
      <c r="DI3" s="22"/>
      <c r="DJ3" s="22"/>
      <c r="DK3" s="22"/>
      <c r="DL3" s="22"/>
      <c r="DM3" s="22" t="s">
        <v>347</v>
      </c>
      <c r="DN3" s="22"/>
      <c r="DO3" s="22" t="s">
        <v>522</v>
      </c>
      <c r="DP3" s="22"/>
      <c r="DV3" t="s">
        <v>357</v>
      </c>
      <c r="ED3" t="s">
        <v>373</v>
      </c>
      <c r="EG3" t="s">
        <v>340</v>
      </c>
      <c r="EI3" t="s">
        <v>158</v>
      </c>
      <c r="EJ3" t="s">
        <v>388</v>
      </c>
      <c r="EK3" t="s">
        <v>140</v>
      </c>
      <c r="EL3" t="s">
        <v>418</v>
      </c>
      <c r="EM3" t="s">
        <v>392</v>
      </c>
      <c r="EN3" t="s">
        <v>67</v>
      </c>
      <c r="EO3" t="s">
        <v>394</v>
      </c>
      <c r="EQ3" t="s">
        <v>147</v>
      </c>
      <c r="ER3" t="s">
        <v>421</v>
      </c>
      <c r="ES3" t="s">
        <v>60</v>
      </c>
      <c r="EU3" t="s">
        <v>41</v>
      </c>
      <c r="EV3" t="s">
        <v>429</v>
      </c>
      <c r="EZ3" t="s">
        <v>33</v>
      </c>
      <c r="FA3" s="28" t="s">
        <v>458</v>
      </c>
      <c r="FB3" t="s">
        <v>263</v>
      </c>
      <c r="FC3" t="s">
        <v>422</v>
      </c>
      <c r="FE3" s="28" t="s">
        <v>162</v>
      </c>
      <c r="FF3" t="s">
        <v>154</v>
      </c>
      <c r="FG3" t="s">
        <v>271</v>
      </c>
      <c r="FH3" t="s">
        <v>391</v>
      </c>
      <c r="FJ3" t="s">
        <v>28</v>
      </c>
      <c r="FK3" t="s">
        <v>45</v>
      </c>
      <c r="FM3" t="s">
        <v>99</v>
      </c>
      <c r="FN3" t="s">
        <v>81</v>
      </c>
      <c r="FO3" t="s">
        <v>296</v>
      </c>
      <c r="FQ3" t="s">
        <v>91</v>
      </c>
      <c r="FR3" t="s">
        <v>314</v>
      </c>
      <c r="FT3" t="s">
        <v>138</v>
      </c>
      <c r="FU3" t="s">
        <v>176</v>
      </c>
      <c r="FV3" t="s">
        <v>249</v>
      </c>
      <c r="FX3" t="s">
        <v>443</v>
      </c>
      <c r="FY3" t="s">
        <v>253</v>
      </c>
      <c r="GC3" t="s">
        <v>98</v>
      </c>
    </row>
    <row r="4" spans="1:185" ht="12.75">
      <c r="A4">
        <v>3</v>
      </c>
      <c r="B4" t="s">
        <v>1681</v>
      </c>
      <c r="C4" t="s">
        <v>1077</v>
      </c>
      <c r="D4" t="s">
        <v>1078</v>
      </c>
      <c r="E4" t="s">
        <v>804</v>
      </c>
      <c r="F4" t="s">
        <v>612</v>
      </c>
      <c r="I4">
        <v>3</v>
      </c>
      <c r="J4" t="s">
        <v>1019</v>
      </c>
      <c r="K4" t="s">
        <v>1017</v>
      </c>
      <c r="L4" s="61" t="s">
        <v>1668</v>
      </c>
      <c r="M4" s="67">
        <v>0</v>
      </c>
      <c r="N4" s="67">
        <v>18</v>
      </c>
      <c r="O4" s="67">
        <v>0</v>
      </c>
      <c r="P4" s="67"/>
      <c r="Q4" s="67">
        <v>18</v>
      </c>
      <c r="U4" t="s">
        <v>83</v>
      </c>
      <c r="V4" t="s">
        <v>379</v>
      </c>
      <c r="X4" t="s">
        <v>193</v>
      </c>
      <c r="Y4" s="22" t="s">
        <v>38</v>
      </c>
      <c r="Z4" t="s">
        <v>222</v>
      </c>
      <c r="AA4" s="22" t="s">
        <v>50</v>
      </c>
      <c r="AB4" s="22"/>
      <c r="AC4" s="22" t="s">
        <v>177</v>
      </c>
      <c r="AD4" s="22" t="s">
        <v>331</v>
      </c>
      <c r="AE4" s="22"/>
      <c r="AF4" t="s">
        <v>95</v>
      </c>
      <c r="AG4" t="s">
        <v>258</v>
      </c>
      <c r="AH4" t="s">
        <v>235</v>
      </c>
      <c r="AI4" t="s">
        <v>322</v>
      </c>
      <c r="AK4" t="s">
        <v>74</v>
      </c>
      <c r="AN4" t="s">
        <v>330</v>
      </c>
      <c r="AS4" t="s">
        <v>217</v>
      </c>
      <c r="AV4" t="s">
        <v>261</v>
      </c>
      <c r="AW4" t="s">
        <v>149</v>
      </c>
      <c r="AX4" t="s">
        <v>112</v>
      </c>
      <c r="AZ4" t="s">
        <v>129</v>
      </c>
      <c r="BA4" t="s">
        <v>131</v>
      </c>
      <c r="BB4" t="s">
        <v>139</v>
      </c>
      <c r="BC4" t="s">
        <v>403</v>
      </c>
      <c r="BD4" s="22" t="s">
        <v>82</v>
      </c>
      <c r="BG4" s="22" t="s">
        <v>156</v>
      </c>
      <c r="BI4" t="s">
        <v>203</v>
      </c>
      <c r="BJ4" t="s">
        <v>136</v>
      </c>
      <c r="BL4" t="s">
        <v>173</v>
      </c>
      <c r="BR4" t="s">
        <v>409</v>
      </c>
      <c r="BS4" t="s">
        <v>267</v>
      </c>
      <c r="BW4" t="s">
        <v>316</v>
      </c>
      <c r="BY4" t="s">
        <v>294</v>
      </c>
      <c r="BZ4" t="s">
        <v>428</v>
      </c>
      <c r="CB4" t="s">
        <v>191</v>
      </c>
      <c r="CC4" t="s">
        <v>533</v>
      </c>
      <c r="CE4" t="s">
        <v>260</v>
      </c>
      <c r="CG4" t="s">
        <v>21</v>
      </c>
      <c r="CH4" t="s">
        <v>250</v>
      </c>
      <c r="CK4" t="s">
        <v>242</v>
      </c>
      <c r="CL4" t="s">
        <v>416</v>
      </c>
      <c r="CP4" t="s">
        <v>286</v>
      </c>
      <c r="CQ4" t="s">
        <v>132</v>
      </c>
      <c r="CR4" t="s">
        <v>282</v>
      </c>
      <c r="CS4" t="s">
        <v>86</v>
      </c>
      <c r="CW4" t="s">
        <v>303</v>
      </c>
      <c r="CX4" s="22" t="s">
        <v>79</v>
      </c>
      <c r="CY4" t="s">
        <v>397</v>
      </c>
      <c r="CZ4" t="s">
        <v>141</v>
      </c>
      <c r="DA4" s="22" t="s">
        <v>309</v>
      </c>
      <c r="DB4" s="22" t="s">
        <v>226</v>
      </c>
      <c r="DC4" s="22" t="s">
        <v>320</v>
      </c>
      <c r="DD4" s="22" t="s">
        <v>335</v>
      </c>
      <c r="DE4" s="22"/>
      <c r="DF4" s="22"/>
      <c r="DG4" s="22"/>
      <c r="DH4" s="22" t="s">
        <v>126</v>
      </c>
      <c r="DI4" s="22"/>
      <c r="DJ4" s="22"/>
      <c r="DK4" s="22"/>
      <c r="DL4" s="22"/>
      <c r="DM4" s="22" t="s">
        <v>1751</v>
      </c>
      <c r="DN4" s="22"/>
      <c r="DO4" s="22"/>
      <c r="DP4" s="22"/>
      <c r="ED4" t="s">
        <v>406</v>
      </c>
      <c r="EG4" t="s">
        <v>378</v>
      </c>
      <c r="EI4" t="s">
        <v>255</v>
      </c>
      <c r="EJ4" t="s">
        <v>389</v>
      </c>
      <c r="EK4" t="s">
        <v>328</v>
      </c>
      <c r="EM4" t="s">
        <v>453</v>
      </c>
      <c r="EN4" t="s">
        <v>202</v>
      </c>
      <c r="EQ4" t="s">
        <v>200</v>
      </c>
      <c r="ER4" t="s">
        <v>553</v>
      </c>
      <c r="ES4" t="s">
        <v>426</v>
      </c>
      <c r="EU4" t="s">
        <v>163</v>
      </c>
      <c r="EV4" t="s">
        <v>448</v>
      </c>
      <c r="EZ4" t="s">
        <v>150</v>
      </c>
      <c r="FB4" t="s">
        <v>269</v>
      </c>
      <c r="FC4" t="s">
        <v>439</v>
      </c>
      <c r="FE4" t="s">
        <v>181</v>
      </c>
      <c r="FF4" t="s">
        <v>165</v>
      </c>
      <c r="FG4" t="s">
        <v>496</v>
      </c>
      <c r="FH4" t="s">
        <v>418</v>
      </c>
      <c r="FJ4" t="s">
        <v>159</v>
      </c>
      <c r="FK4" t="s">
        <v>174</v>
      </c>
      <c r="FM4" t="s">
        <v>168</v>
      </c>
      <c r="FN4" t="s">
        <v>468</v>
      </c>
      <c r="FQ4" t="s">
        <v>185</v>
      </c>
      <c r="FR4" t="s">
        <v>336</v>
      </c>
      <c r="FT4" t="s">
        <v>266</v>
      </c>
      <c r="FU4" t="s">
        <v>433</v>
      </c>
      <c r="FV4" t="s">
        <v>537</v>
      </c>
      <c r="FX4" t="s">
        <v>482</v>
      </c>
      <c r="FY4" t="s">
        <v>254</v>
      </c>
      <c r="GC4" t="s">
        <v>116</v>
      </c>
    </row>
    <row r="5" spans="1:185" ht="12.75">
      <c r="A5">
        <v>4</v>
      </c>
      <c r="B5" t="s">
        <v>1682</v>
      </c>
      <c r="C5" t="s">
        <v>1079</v>
      </c>
      <c r="D5" t="s">
        <v>1080</v>
      </c>
      <c r="E5" t="s">
        <v>812</v>
      </c>
      <c r="F5" t="s">
        <v>613</v>
      </c>
      <c r="I5">
        <v>4</v>
      </c>
      <c r="J5" t="s">
        <v>1020</v>
      </c>
      <c r="K5" t="s">
        <v>1017</v>
      </c>
      <c r="L5" s="61" t="s">
        <v>568</v>
      </c>
      <c r="M5" s="67">
        <v>241</v>
      </c>
      <c r="N5" s="67">
        <v>290</v>
      </c>
      <c r="O5" s="67">
        <v>0</v>
      </c>
      <c r="P5" s="67"/>
      <c r="Q5" s="67">
        <v>531</v>
      </c>
      <c r="U5" t="s">
        <v>160</v>
      </c>
      <c r="V5" t="s">
        <v>417</v>
      </c>
      <c r="X5" t="s">
        <v>413</v>
      </c>
      <c r="Y5" s="22" t="s">
        <v>48</v>
      </c>
      <c r="Z5" t="s">
        <v>400</v>
      </c>
      <c r="AA5" s="22" t="s">
        <v>85</v>
      </c>
      <c r="AB5" s="22"/>
      <c r="AC5" s="22" t="s">
        <v>284</v>
      </c>
      <c r="AD5" s="22"/>
      <c r="AE5" s="22"/>
      <c r="AF5" t="s">
        <v>275</v>
      </c>
      <c r="AG5" t="s">
        <v>467</v>
      </c>
      <c r="AH5" t="s">
        <v>311</v>
      </c>
      <c r="AI5" t="s">
        <v>512</v>
      </c>
      <c r="AK5" t="s">
        <v>75</v>
      </c>
      <c r="AN5" t="s">
        <v>383</v>
      </c>
      <c r="AS5" t="s">
        <v>252</v>
      </c>
      <c r="AV5" t="s">
        <v>437</v>
      </c>
      <c r="AW5" t="s">
        <v>334</v>
      </c>
      <c r="AX5" t="s">
        <v>121</v>
      </c>
      <c r="AZ5" t="s">
        <v>239</v>
      </c>
      <c r="BA5" t="s">
        <v>283</v>
      </c>
      <c r="BB5" t="s">
        <v>305</v>
      </c>
      <c r="BC5" t="s">
        <v>405</v>
      </c>
      <c r="BD5" s="22" t="s">
        <v>145</v>
      </c>
      <c r="BG5" s="22" t="s">
        <v>197</v>
      </c>
      <c r="BI5" t="s">
        <v>251</v>
      </c>
      <c r="BJ5" t="s">
        <v>169</v>
      </c>
      <c r="BL5" t="s">
        <v>276</v>
      </c>
      <c r="BS5" t="s">
        <v>399</v>
      </c>
      <c r="BW5" t="s">
        <v>434</v>
      </c>
      <c r="CB5" t="s">
        <v>236</v>
      </c>
      <c r="CC5" t="s">
        <v>547</v>
      </c>
      <c r="CE5" t="s">
        <v>444</v>
      </c>
      <c r="CG5" t="s">
        <v>247</v>
      </c>
      <c r="CK5" t="s">
        <v>257</v>
      </c>
      <c r="CP5" t="s">
        <v>474</v>
      </c>
      <c r="CQ5" t="s">
        <v>183</v>
      </c>
      <c r="CR5" t="s">
        <v>297</v>
      </c>
      <c r="CS5" t="s">
        <v>188</v>
      </c>
      <c r="CW5" t="s">
        <v>387</v>
      </c>
      <c r="CX5" s="22" t="s">
        <v>144</v>
      </c>
      <c r="CY5" t="s">
        <v>506</v>
      </c>
      <c r="CZ5" t="s">
        <v>221</v>
      </c>
      <c r="DA5" s="22" t="s">
        <v>337</v>
      </c>
      <c r="DB5" s="22" t="s">
        <v>318</v>
      </c>
      <c r="DC5" s="22"/>
      <c r="DD5" s="22" t="s">
        <v>451</v>
      </c>
      <c r="DE5" s="22"/>
      <c r="DF5" s="22"/>
      <c r="DG5" s="22"/>
      <c r="DH5" s="22"/>
      <c r="DI5" s="22"/>
      <c r="DJ5" s="22"/>
      <c r="DK5" s="22"/>
      <c r="DL5" s="22"/>
      <c r="DM5" s="22"/>
      <c r="DN5" s="22"/>
      <c r="DO5" s="22"/>
      <c r="DP5" s="22"/>
      <c r="EG5" t="s">
        <v>441</v>
      </c>
      <c r="EI5" t="s">
        <v>385</v>
      </c>
      <c r="EJ5" t="s">
        <v>414</v>
      </c>
      <c r="EK5" t="s">
        <v>367</v>
      </c>
      <c r="EM5" t="s">
        <v>556</v>
      </c>
      <c r="EN5" t="s">
        <v>341</v>
      </c>
      <c r="EQ5" t="s">
        <v>313</v>
      </c>
      <c r="ER5" t="s">
        <v>90</v>
      </c>
      <c r="ES5" t="s">
        <v>500</v>
      </c>
      <c r="EU5" t="s">
        <v>225</v>
      </c>
      <c r="EV5" t="s">
        <v>486</v>
      </c>
      <c r="EZ5" t="s">
        <v>199</v>
      </c>
      <c r="FB5" t="s">
        <v>485</v>
      </c>
      <c r="FC5" t="s">
        <v>480</v>
      </c>
      <c r="FE5" t="s">
        <v>431</v>
      </c>
      <c r="FF5" t="s">
        <v>206</v>
      </c>
      <c r="FG5" t="s">
        <v>562</v>
      </c>
      <c r="FJ5" t="s">
        <v>509</v>
      </c>
      <c r="FK5" t="s">
        <v>279</v>
      </c>
      <c r="FM5" t="s">
        <v>190</v>
      </c>
      <c r="FQ5" t="s">
        <v>196</v>
      </c>
      <c r="FR5" t="s">
        <v>538</v>
      </c>
      <c r="FT5" t="s">
        <v>420</v>
      </c>
      <c r="FU5" t="s">
        <v>516</v>
      </c>
      <c r="FV5" t="s">
        <v>550</v>
      </c>
      <c r="FX5" t="s">
        <v>540</v>
      </c>
      <c r="FY5" t="s">
        <v>563</v>
      </c>
      <c r="GC5" t="s">
        <v>155</v>
      </c>
    </row>
    <row r="6" spans="1:185" ht="12.75">
      <c r="A6">
        <v>5</v>
      </c>
      <c r="B6" t="s">
        <v>1683</v>
      </c>
      <c r="C6" t="s">
        <v>1081</v>
      </c>
      <c r="D6" t="s">
        <v>1080</v>
      </c>
      <c r="E6" t="s">
        <v>812</v>
      </c>
      <c r="F6" t="s">
        <v>613</v>
      </c>
      <c r="I6">
        <v>5</v>
      </c>
      <c r="J6" t="s">
        <v>1021</v>
      </c>
      <c r="K6" t="s">
        <v>1017</v>
      </c>
      <c r="L6" s="104" t="s">
        <v>1697</v>
      </c>
      <c r="M6" s="67">
        <v>0</v>
      </c>
      <c r="N6" s="67">
        <v>54</v>
      </c>
      <c r="O6" s="67">
        <v>0</v>
      </c>
      <c r="P6" s="67"/>
      <c r="Q6" s="147">
        <v>54</v>
      </c>
      <c r="U6" t="s">
        <v>204</v>
      </c>
      <c r="Y6" s="22" t="s">
        <v>69</v>
      </c>
      <c r="Z6" t="s">
        <v>430</v>
      </c>
      <c r="AA6" s="22" t="s">
        <v>107</v>
      </c>
      <c r="AB6" s="22"/>
      <c r="AC6" s="22" t="s">
        <v>552</v>
      </c>
      <c r="AD6" s="22"/>
      <c r="AE6" s="22"/>
      <c r="AF6" t="s">
        <v>404</v>
      </c>
      <c r="AG6" t="s">
        <v>484</v>
      </c>
      <c r="AK6" t="s">
        <v>76</v>
      </c>
      <c r="AN6" t="s">
        <v>447</v>
      </c>
      <c r="AS6" t="s">
        <v>452</v>
      </c>
      <c r="AW6" t="s">
        <v>410</v>
      </c>
      <c r="AX6" t="s">
        <v>127</v>
      </c>
      <c r="AZ6" t="s">
        <v>425</v>
      </c>
      <c r="BA6" t="s">
        <v>415</v>
      </c>
      <c r="BC6" t="s">
        <v>440</v>
      </c>
      <c r="BD6" s="22" t="s">
        <v>511</v>
      </c>
      <c r="BG6" s="22" t="s">
        <v>198</v>
      </c>
      <c r="BI6" t="s">
        <v>473</v>
      </c>
      <c r="BJ6" t="s">
        <v>170</v>
      </c>
      <c r="BL6" t="s">
        <v>466</v>
      </c>
      <c r="BW6" t="s">
        <v>519</v>
      </c>
      <c r="CB6" t="s">
        <v>270</v>
      </c>
      <c r="CE6" t="s">
        <v>460</v>
      </c>
      <c r="CG6" t="s">
        <v>264</v>
      </c>
      <c r="CK6" t="s">
        <v>499</v>
      </c>
      <c r="CQ6" t="s">
        <v>194</v>
      </c>
      <c r="CR6" t="s">
        <v>442</v>
      </c>
      <c r="CS6" t="s">
        <v>471</v>
      </c>
      <c r="CX6" s="22" t="s">
        <v>157</v>
      </c>
      <c r="CZ6" t="s">
        <v>308</v>
      </c>
      <c r="DA6" s="22" t="s">
        <v>531</v>
      </c>
      <c r="DB6" s="22"/>
      <c r="DC6" s="22"/>
      <c r="DD6" s="22"/>
      <c r="DE6" s="22"/>
      <c r="DF6" s="22"/>
      <c r="DG6" s="22"/>
      <c r="DH6" s="22"/>
      <c r="DI6" s="22"/>
      <c r="DJ6" s="22"/>
      <c r="DK6" s="22"/>
      <c r="DL6" s="22"/>
      <c r="DM6" s="22"/>
      <c r="DN6" s="22"/>
      <c r="DO6" s="22"/>
      <c r="DP6" s="22"/>
      <c r="EG6" t="s">
        <v>455</v>
      </c>
      <c r="EJ6" t="s">
        <v>463</v>
      </c>
      <c r="EK6" t="s">
        <v>390</v>
      </c>
      <c r="EN6" t="s">
        <v>393</v>
      </c>
      <c r="EQ6" t="s">
        <v>408</v>
      </c>
      <c r="ER6" t="s">
        <v>234</v>
      </c>
      <c r="EU6" t="s">
        <v>299</v>
      </c>
      <c r="EZ6" t="s">
        <v>281</v>
      </c>
      <c r="FC6" t="s">
        <v>488</v>
      </c>
      <c r="FE6" t="s">
        <v>462</v>
      </c>
      <c r="FF6" t="s">
        <v>487</v>
      </c>
      <c r="FJ6" t="s">
        <v>566</v>
      </c>
      <c r="FK6" t="s">
        <v>319</v>
      </c>
      <c r="FM6" t="s">
        <v>248</v>
      </c>
      <c r="FQ6" t="s">
        <v>312</v>
      </c>
      <c r="FT6" t="s">
        <v>525</v>
      </c>
      <c r="FU6" t="s">
        <v>549</v>
      </c>
      <c r="FX6" t="s">
        <v>558</v>
      </c>
      <c r="GC6" t="s">
        <v>178</v>
      </c>
    </row>
    <row r="7" spans="1:185" ht="12.75">
      <c r="A7">
        <v>6</v>
      </c>
      <c r="B7" t="s">
        <v>1684</v>
      </c>
      <c r="C7" t="s">
        <v>1082</v>
      </c>
      <c r="D7" t="s">
        <v>1083</v>
      </c>
      <c r="E7" t="s">
        <v>770</v>
      </c>
      <c r="F7" t="s">
        <v>614</v>
      </c>
      <c r="I7">
        <v>6</v>
      </c>
      <c r="K7" t="s">
        <v>1019</v>
      </c>
      <c r="L7" s="104" t="s">
        <v>211</v>
      </c>
      <c r="M7" s="67">
        <v>124</v>
      </c>
      <c r="N7" s="67">
        <v>104</v>
      </c>
      <c r="O7" s="67">
        <v>0</v>
      </c>
      <c r="P7" s="67"/>
      <c r="Q7" s="67">
        <v>228</v>
      </c>
      <c r="U7" t="s">
        <v>285</v>
      </c>
      <c r="Y7" s="22" t="s">
        <v>78</v>
      </c>
      <c r="Z7" t="s">
        <v>527</v>
      </c>
      <c r="AA7" t="s">
        <v>167</v>
      </c>
      <c r="AF7" t="s">
        <v>475</v>
      </c>
      <c r="AG7" t="s">
        <v>498</v>
      </c>
      <c r="AN7" t="s">
        <v>535</v>
      </c>
      <c r="AS7" t="s">
        <v>490</v>
      </c>
      <c r="AW7" t="s">
        <v>449</v>
      </c>
      <c r="AX7" t="s">
        <v>216</v>
      </c>
      <c r="AZ7" t="s">
        <v>438</v>
      </c>
      <c r="BD7" s="22" t="s">
        <v>262</v>
      </c>
      <c r="BG7" s="22" t="s">
        <v>333</v>
      </c>
      <c r="BJ7" t="s">
        <v>186</v>
      </c>
      <c r="BW7" t="s">
        <v>557</v>
      </c>
      <c r="CB7" t="s">
        <v>295</v>
      </c>
      <c r="CE7" t="s">
        <v>477</v>
      </c>
      <c r="CG7" t="s">
        <v>325</v>
      </c>
      <c r="CK7" t="s">
        <v>514</v>
      </c>
      <c r="CQ7" t="s">
        <v>287</v>
      </c>
      <c r="CS7" t="s">
        <v>472</v>
      </c>
      <c r="CX7" s="22" t="s">
        <v>192</v>
      </c>
      <c r="CZ7" t="s">
        <v>384</v>
      </c>
      <c r="DA7" s="22" t="s">
        <v>565</v>
      </c>
      <c r="DB7" s="22"/>
      <c r="DC7" s="22"/>
      <c r="DD7" s="22"/>
      <c r="DE7" s="22"/>
      <c r="DF7" s="22"/>
      <c r="DG7" s="22"/>
      <c r="DH7" s="22"/>
      <c r="DI7" s="22"/>
      <c r="DJ7" s="22"/>
      <c r="DK7" s="22"/>
      <c r="DL7" s="22"/>
      <c r="DM7" s="22"/>
      <c r="DN7" s="22"/>
      <c r="DO7" s="22"/>
      <c r="DP7" s="22"/>
      <c r="EG7" t="s">
        <v>502</v>
      </c>
      <c r="EJ7" t="s">
        <v>494</v>
      </c>
      <c r="EK7" t="s">
        <v>548</v>
      </c>
      <c r="EN7" t="s">
        <v>503</v>
      </c>
      <c r="EQ7" t="s">
        <v>476</v>
      </c>
      <c r="ER7" t="s">
        <v>321</v>
      </c>
      <c r="EU7" t="s">
        <v>446</v>
      </c>
      <c r="EZ7" t="s">
        <v>317</v>
      </c>
      <c r="FC7" t="s">
        <v>489</v>
      </c>
      <c r="FF7" t="s">
        <v>561</v>
      </c>
      <c r="FK7" t="s">
        <v>382</v>
      </c>
      <c r="FM7" t="s">
        <v>435</v>
      </c>
      <c r="FQ7" t="s">
        <v>470</v>
      </c>
      <c r="FT7" t="s">
        <v>541</v>
      </c>
      <c r="GC7" t="s">
        <v>182</v>
      </c>
    </row>
    <row r="8" spans="1:185" ht="12.75">
      <c r="A8">
        <v>7</v>
      </c>
      <c r="B8" t="s">
        <v>1685</v>
      </c>
      <c r="C8" t="s">
        <v>1084</v>
      </c>
      <c r="D8" t="s">
        <v>1085</v>
      </c>
      <c r="E8" s="28" t="s">
        <v>1737</v>
      </c>
      <c r="F8" s="31" t="s">
        <v>635</v>
      </c>
      <c r="I8">
        <v>7</v>
      </c>
      <c r="K8" t="s">
        <v>1019</v>
      </c>
      <c r="L8" s="104" t="s">
        <v>209</v>
      </c>
      <c r="M8" s="67">
        <v>158</v>
      </c>
      <c r="N8" s="67">
        <v>104</v>
      </c>
      <c r="O8" s="67">
        <v>0</v>
      </c>
      <c r="P8" s="67"/>
      <c r="Q8" s="67">
        <v>262</v>
      </c>
      <c r="U8" t="s">
        <v>395</v>
      </c>
      <c r="Y8" s="22" t="s">
        <v>93</v>
      </c>
      <c r="Z8" t="s">
        <v>551</v>
      </c>
      <c r="AA8" t="s">
        <v>207</v>
      </c>
      <c r="AS8" t="s">
        <v>491</v>
      </c>
      <c r="AZ8" t="s">
        <v>483</v>
      </c>
      <c r="BD8" s="22"/>
      <c r="BG8" s="22" t="s">
        <v>464</v>
      </c>
      <c r="BJ8" t="s">
        <v>195</v>
      </c>
      <c r="CB8" t="s">
        <v>508</v>
      </c>
      <c r="CQ8" s="28" t="s">
        <v>1726</v>
      </c>
      <c r="CS8" t="s">
        <v>513</v>
      </c>
      <c r="CX8" s="22" t="s">
        <v>304</v>
      </c>
      <c r="CZ8" t="s">
        <v>1749</v>
      </c>
      <c r="DA8" s="22"/>
      <c r="DB8" s="22"/>
      <c r="DC8" s="22"/>
      <c r="DD8" s="22"/>
      <c r="DE8" s="22"/>
      <c r="DF8" s="22"/>
      <c r="DG8" s="22"/>
      <c r="DH8" s="22"/>
      <c r="DI8" s="22"/>
      <c r="DJ8" s="22"/>
      <c r="DK8" s="22"/>
      <c r="DL8" s="22"/>
      <c r="DM8" s="22"/>
      <c r="DN8" s="22"/>
      <c r="DO8" s="22"/>
      <c r="DP8" s="22"/>
      <c r="EN8" t="s">
        <v>505</v>
      </c>
      <c r="EZ8" t="s">
        <v>423</v>
      </c>
      <c r="FC8" t="s">
        <v>493</v>
      </c>
      <c r="FK8" t="s">
        <v>455</v>
      </c>
      <c r="FM8" t="s">
        <v>544</v>
      </c>
      <c r="FQ8" t="s">
        <v>497</v>
      </c>
      <c r="GC8" t="s">
        <v>233</v>
      </c>
    </row>
    <row r="9" spans="1:185" ht="12.75">
      <c r="A9">
        <v>8</v>
      </c>
      <c r="B9" t="s">
        <v>1686</v>
      </c>
      <c r="C9" t="s">
        <v>1086</v>
      </c>
      <c r="D9" t="s">
        <v>1087</v>
      </c>
      <c r="E9" t="s">
        <v>802</v>
      </c>
      <c r="F9" t="s">
        <v>615</v>
      </c>
      <c r="I9">
        <v>8</v>
      </c>
      <c r="K9" t="s">
        <v>1019</v>
      </c>
      <c r="L9" s="61" t="s">
        <v>1023</v>
      </c>
      <c r="M9" s="67">
        <v>50</v>
      </c>
      <c r="N9" s="67">
        <v>349</v>
      </c>
      <c r="O9" s="67">
        <v>0</v>
      </c>
      <c r="P9" s="67"/>
      <c r="Q9" s="67">
        <v>399</v>
      </c>
      <c r="U9" t="s">
        <v>545</v>
      </c>
      <c r="Y9" s="22" t="s">
        <v>214</v>
      </c>
      <c r="AA9" t="s">
        <v>272</v>
      </c>
      <c r="BD9" s="22"/>
      <c r="BG9" s="22" t="s">
        <v>495</v>
      </c>
      <c r="BJ9" t="s">
        <v>213</v>
      </c>
      <c r="CQ9" t="s">
        <v>292</v>
      </c>
      <c r="CS9" t="s">
        <v>526</v>
      </c>
      <c r="CX9" s="22" t="s">
        <v>396</v>
      </c>
      <c r="DA9" s="22"/>
      <c r="DB9" s="22"/>
      <c r="DC9" s="22"/>
      <c r="DD9" s="22"/>
      <c r="DE9" s="22"/>
      <c r="DF9" s="22"/>
      <c r="DG9" s="22"/>
      <c r="DH9" s="22"/>
      <c r="DI9" s="22"/>
      <c r="DJ9" s="22"/>
      <c r="DK9" s="22"/>
      <c r="DL9" s="22"/>
      <c r="DM9" s="22"/>
      <c r="DN9" s="22"/>
      <c r="DO9" s="22"/>
      <c r="DP9" s="22"/>
      <c r="EN9" t="s">
        <v>517</v>
      </c>
      <c r="EZ9" t="s">
        <v>432</v>
      </c>
      <c r="FK9" t="s">
        <v>479</v>
      </c>
      <c r="GC9" t="s">
        <v>289</v>
      </c>
    </row>
    <row r="10" spans="1:185" ht="12.75">
      <c r="A10">
        <v>9</v>
      </c>
      <c r="B10" t="s">
        <v>1687</v>
      </c>
      <c r="C10" t="s">
        <v>1088</v>
      </c>
      <c r="D10" t="s">
        <v>1089</v>
      </c>
      <c r="E10" t="s">
        <v>1761</v>
      </c>
      <c r="F10" t="s">
        <v>726</v>
      </c>
      <c r="I10">
        <v>9</v>
      </c>
      <c r="K10" t="s">
        <v>1019</v>
      </c>
      <c r="L10" s="61" t="s">
        <v>1024</v>
      </c>
      <c r="M10" s="67">
        <v>50</v>
      </c>
      <c r="N10" s="67">
        <v>142</v>
      </c>
      <c r="O10" s="67">
        <v>0</v>
      </c>
      <c r="P10" s="67"/>
      <c r="Q10" s="67">
        <v>192</v>
      </c>
      <c r="Y10" s="22" t="s">
        <v>229</v>
      </c>
      <c r="AA10" t="s">
        <v>398</v>
      </c>
      <c r="BD10" s="22"/>
      <c r="BG10" s="22" t="s">
        <v>524</v>
      </c>
      <c r="BJ10" t="s">
        <v>293</v>
      </c>
      <c r="CQ10" t="s">
        <v>298</v>
      </c>
      <c r="CX10" s="22" t="s">
        <v>401</v>
      </c>
      <c r="DA10" s="22"/>
      <c r="DB10" s="22"/>
      <c r="DC10" s="22"/>
      <c r="DD10" s="22"/>
      <c r="DE10" s="22"/>
      <c r="DF10" s="22"/>
      <c r="DG10" s="22"/>
      <c r="DH10" s="22"/>
      <c r="DI10" s="22"/>
      <c r="DJ10" s="22"/>
      <c r="DK10" s="22"/>
      <c r="DL10" s="22"/>
      <c r="DM10" s="22"/>
      <c r="DN10" s="22"/>
      <c r="DO10" s="22"/>
      <c r="DP10" s="22"/>
      <c r="EN10" t="s">
        <v>542</v>
      </c>
      <c r="EZ10" t="s">
        <v>465</v>
      </c>
      <c r="FK10" t="s">
        <v>502</v>
      </c>
      <c r="GC10" t="s">
        <v>380</v>
      </c>
    </row>
    <row r="11" spans="1:185" ht="12.75">
      <c r="A11">
        <v>10</v>
      </c>
      <c r="B11" t="s">
        <v>1688</v>
      </c>
      <c r="C11" t="s">
        <v>1090</v>
      </c>
      <c r="D11" t="s">
        <v>1083</v>
      </c>
      <c r="E11" t="s">
        <v>897</v>
      </c>
      <c r="F11" t="s">
        <v>617</v>
      </c>
      <c r="I11">
        <v>10</v>
      </c>
      <c r="K11" t="s">
        <v>1019</v>
      </c>
      <c r="L11" s="61" t="s">
        <v>1025</v>
      </c>
      <c r="M11" s="67">
        <v>65</v>
      </c>
      <c r="N11" s="67">
        <v>18</v>
      </c>
      <c r="O11" s="67">
        <v>0</v>
      </c>
      <c r="P11" s="67"/>
      <c r="Q11" s="67">
        <v>83</v>
      </c>
      <c r="Y11" s="22" t="s">
        <v>265</v>
      </c>
      <c r="AA11" t="s">
        <v>411</v>
      </c>
      <c r="BD11" s="22"/>
      <c r="BG11" s="22" t="s">
        <v>555</v>
      </c>
      <c r="BJ11" t="s">
        <v>409</v>
      </c>
      <c r="CQ11" t="s">
        <v>315</v>
      </c>
      <c r="CX11" s="22" t="s">
        <v>419</v>
      </c>
      <c r="DA11" s="22"/>
      <c r="DB11" s="22"/>
      <c r="DC11" s="22"/>
      <c r="DD11" s="22"/>
      <c r="DE11" s="22"/>
      <c r="DF11" s="22"/>
      <c r="DG11" s="22"/>
      <c r="DH11" s="22"/>
      <c r="DI11" s="22"/>
      <c r="DJ11" s="22"/>
      <c r="DK11" s="22"/>
      <c r="DL11" s="22"/>
      <c r="DM11" s="22"/>
      <c r="DN11" s="22"/>
      <c r="DO11" s="22"/>
      <c r="DP11" s="22"/>
      <c r="FK11" t="s">
        <v>521</v>
      </c>
      <c r="GC11" t="s">
        <v>504</v>
      </c>
    </row>
    <row r="12" spans="1:120" ht="12.75">
      <c r="A12">
        <v>11</v>
      </c>
      <c r="B12" t="s">
        <v>1689</v>
      </c>
      <c r="C12" t="s">
        <v>1091</v>
      </c>
      <c r="D12" t="s">
        <v>1092</v>
      </c>
      <c r="E12" t="s">
        <v>891</v>
      </c>
      <c r="F12" t="s">
        <v>618</v>
      </c>
      <c r="I12">
        <v>11</v>
      </c>
      <c r="K12" t="s">
        <v>1019</v>
      </c>
      <c r="L12" s="104" t="s">
        <v>1693</v>
      </c>
      <c r="M12" s="67">
        <v>124</v>
      </c>
      <c r="N12" s="67">
        <v>349</v>
      </c>
      <c r="O12" s="67">
        <v>0</v>
      </c>
      <c r="P12" s="67"/>
      <c r="Q12" s="67">
        <v>473</v>
      </c>
      <c r="Y12" s="22" t="s">
        <v>280</v>
      </c>
      <c r="AA12" t="s">
        <v>510</v>
      </c>
      <c r="BD12" s="22"/>
      <c r="BG12" s="22" t="s">
        <v>559</v>
      </c>
      <c r="CQ12" t="s">
        <v>407</v>
      </c>
      <c r="CX12" s="22" t="s">
        <v>456</v>
      </c>
      <c r="DA12" s="22"/>
      <c r="DB12" s="22"/>
      <c r="DC12" s="22"/>
      <c r="DD12" s="22"/>
      <c r="DE12" s="22"/>
      <c r="DF12" s="22"/>
      <c r="DG12" s="22"/>
      <c r="DH12" s="22"/>
      <c r="DI12" s="22"/>
      <c r="DJ12" s="22"/>
      <c r="DK12" s="22"/>
      <c r="DL12" s="22"/>
      <c r="DM12" s="22"/>
      <c r="DN12" s="22"/>
      <c r="DO12" s="22"/>
      <c r="DP12" s="22"/>
    </row>
    <row r="13" spans="1:120" ht="12.75">
      <c r="A13">
        <v>12</v>
      </c>
      <c r="B13" t="s">
        <v>1690</v>
      </c>
      <c r="C13" t="s">
        <v>1093</v>
      </c>
      <c r="D13" t="s">
        <v>1083</v>
      </c>
      <c r="E13" t="s">
        <v>904</v>
      </c>
      <c r="F13" t="s">
        <v>619</v>
      </c>
      <c r="I13">
        <v>12</v>
      </c>
      <c r="K13" t="s">
        <v>1019</v>
      </c>
      <c r="L13" s="104" t="s">
        <v>1763</v>
      </c>
      <c r="M13" s="67">
        <v>124</v>
      </c>
      <c r="N13" s="67">
        <v>142</v>
      </c>
      <c r="O13" s="67"/>
      <c r="P13" s="67"/>
      <c r="Q13" s="67">
        <v>266</v>
      </c>
      <c r="Y13" s="22" t="s">
        <v>288</v>
      </c>
      <c r="AA13" t="s">
        <v>543</v>
      </c>
      <c r="BD13" s="22"/>
      <c r="BG13" s="22"/>
      <c r="CQ13" t="s">
        <v>461</v>
      </c>
      <c r="CX13" s="22" t="s">
        <v>481</v>
      </c>
      <c r="DA13" s="22"/>
      <c r="DB13" s="22"/>
      <c r="DC13" s="22"/>
      <c r="DD13" s="22"/>
      <c r="DE13" s="22"/>
      <c r="DF13" s="22"/>
      <c r="DG13" s="22"/>
      <c r="DH13" s="22"/>
      <c r="DI13" s="22"/>
      <c r="DJ13" s="22"/>
      <c r="DK13" s="22"/>
      <c r="DL13" s="22"/>
      <c r="DM13" s="22"/>
      <c r="DN13" s="22"/>
      <c r="DO13" s="22"/>
      <c r="DP13" s="22"/>
    </row>
    <row r="14" spans="1:120" ht="12.75">
      <c r="A14">
        <v>13</v>
      </c>
      <c r="B14" t="s">
        <v>1691</v>
      </c>
      <c r="C14" t="s">
        <v>1095</v>
      </c>
      <c r="D14" t="s">
        <v>1094</v>
      </c>
      <c r="E14" t="s">
        <v>771</v>
      </c>
      <c r="F14" t="s">
        <v>620</v>
      </c>
      <c r="I14">
        <v>13</v>
      </c>
      <c r="K14" t="s">
        <v>1019</v>
      </c>
      <c r="L14" s="61" t="s">
        <v>1043</v>
      </c>
      <c r="M14" s="67">
        <v>228</v>
      </c>
      <c r="N14" s="67">
        <v>0</v>
      </c>
      <c r="O14" s="67">
        <v>0</v>
      </c>
      <c r="P14" s="67"/>
      <c r="Q14" s="67">
        <v>228</v>
      </c>
      <c r="Y14" s="22" t="s">
        <v>306</v>
      </c>
      <c r="AA14" t="s">
        <v>560</v>
      </c>
      <c r="BG14" s="22"/>
      <c r="CQ14" t="s">
        <v>515</v>
      </c>
      <c r="CX14" s="22" t="s">
        <v>507</v>
      </c>
      <c r="DA14" s="22"/>
      <c r="DB14" s="22"/>
      <c r="DC14" s="22"/>
      <c r="DD14" s="22"/>
      <c r="DE14" s="22"/>
      <c r="DF14" s="22"/>
      <c r="DG14" s="22"/>
      <c r="DH14" s="22"/>
      <c r="DI14" s="22"/>
      <c r="DJ14" s="22"/>
      <c r="DK14" s="22"/>
      <c r="DL14" s="22"/>
      <c r="DM14" s="22"/>
      <c r="DN14" s="22"/>
      <c r="DO14" s="22"/>
      <c r="DP14" s="22"/>
    </row>
    <row r="15" spans="1:120" ht="12.75">
      <c r="A15">
        <v>14</v>
      </c>
      <c r="B15" t="s">
        <v>0</v>
      </c>
      <c r="C15" t="s">
        <v>1096</v>
      </c>
      <c r="D15" t="s">
        <v>1097</v>
      </c>
      <c r="E15" t="s">
        <v>773</v>
      </c>
      <c r="F15" t="s">
        <v>621</v>
      </c>
      <c r="I15">
        <v>14</v>
      </c>
      <c r="K15" t="s">
        <v>1019</v>
      </c>
      <c r="L15" s="104" t="s">
        <v>1720</v>
      </c>
      <c r="M15" s="67">
        <v>50</v>
      </c>
      <c r="N15" s="67">
        <v>349</v>
      </c>
      <c r="O15" s="67">
        <v>0</v>
      </c>
      <c r="P15" s="67"/>
      <c r="Q15" s="67">
        <v>399</v>
      </c>
      <c r="Y15" s="22" t="s">
        <v>377</v>
      </c>
      <c r="BG15" s="22"/>
      <c r="CQ15" t="s">
        <v>530</v>
      </c>
      <c r="CX15" s="22" t="s">
        <v>539</v>
      </c>
      <c r="DA15" s="22"/>
      <c r="DB15" s="22"/>
      <c r="DC15" s="22"/>
      <c r="DD15" s="22"/>
      <c r="DE15" s="22"/>
      <c r="DF15" s="22"/>
      <c r="DG15" s="22"/>
      <c r="DH15" s="22"/>
      <c r="DI15" s="22"/>
      <c r="DJ15" s="22"/>
      <c r="DK15" s="22"/>
      <c r="DL15" s="22"/>
      <c r="DM15" s="22"/>
      <c r="DN15" s="22"/>
      <c r="DO15" s="22"/>
      <c r="DP15" s="22"/>
    </row>
    <row r="16" spans="1:120" ht="12.75">
      <c r="A16">
        <v>15</v>
      </c>
      <c r="B16" t="s">
        <v>1</v>
      </c>
      <c r="C16" t="s">
        <v>1098</v>
      </c>
      <c r="D16" t="s">
        <v>1099</v>
      </c>
      <c r="E16" t="s">
        <v>772</v>
      </c>
      <c r="F16" t="s">
        <v>622</v>
      </c>
      <c r="I16">
        <v>15</v>
      </c>
      <c r="K16" t="s">
        <v>1019</v>
      </c>
      <c r="L16" s="104" t="s">
        <v>1694</v>
      </c>
      <c r="M16" s="67">
        <v>50</v>
      </c>
      <c r="N16" s="67">
        <v>142</v>
      </c>
      <c r="O16" s="67">
        <v>0</v>
      </c>
      <c r="P16" s="67"/>
      <c r="Q16" s="67">
        <v>192</v>
      </c>
      <c r="Y16" s="22" t="s">
        <v>1744</v>
      </c>
      <c r="CQ16" t="s">
        <v>534</v>
      </c>
      <c r="CX16" s="22" t="s">
        <v>554</v>
      </c>
      <c r="DA16" s="22"/>
      <c r="DB16" s="22"/>
      <c r="DC16" s="22"/>
      <c r="DD16" s="22"/>
      <c r="DE16" s="22"/>
      <c r="DF16" s="22"/>
      <c r="DG16" s="22"/>
      <c r="DH16" s="22"/>
      <c r="DI16" s="22"/>
      <c r="DJ16" s="22"/>
      <c r="DK16" s="22"/>
      <c r="DL16" s="22"/>
      <c r="DM16" s="22"/>
      <c r="DN16" s="22"/>
      <c r="DO16" s="22"/>
      <c r="DP16" s="22"/>
    </row>
    <row r="17" spans="1:120" ht="12.75">
      <c r="A17">
        <v>16</v>
      </c>
      <c r="B17" t="s">
        <v>2</v>
      </c>
      <c r="C17" t="s">
        <v>1100</v>
      </c>
      <c r="D17" t="s">
        <v>1101</v>
      </c>
      <c r="E17" t="s">
        <v>1716</v>
      </c>
      <c r="F17" t="s">
        <v>623</v>
      </c>
      <c r="I17">
        <v>16</v>
      </c>
      <c r="K17" t="s">
        <v>1019</v>
      </c>
      <c r="L17" s="61" t="s">
        <v>1027</v>
      </c>
      <c r="M17" s="67">
        <v>0</v>
      </c>
      <c r="N17" s="67">
        <v>18</v>
      </c>
      <c r="O17" s="67">
        <v>0</v>
      </c>
      <c r="P17" s="67"/>
      <c r="Q17" s="67">
        <v>18</v>
      </c>
      <c r="Y17" s="22" t="s">
        <v>546</v>
      </c>
      <c r="CQ17" t="s">
        <v>536</v>
      </c>
      <c r="CX17" s="22"/>
      <c r="DA17" s="22"/>
      <c r="DB17" s="22"/>
      <c r="DC17" s="22"/>
      <c r="DD17" s="22"/>
      <c r="DE17" s="22"/>
      <c r="DF17" s="22"/>
      <c r="DG17" s="22"/>
      <c r="DH17" s="22"/>
      <c r="DI17" s="22"/>
      <c r="DJ17" s="22"/>
      <c r="DK17" s="22"/>
      <c r="DL17" s="22"/>
      <c r="DM17" s="22"/>
      <c r="DN17" s="22"/>
      <c r="DO17" s="22"/>
      <c r="DP17" s="22"/>
    </row>
    <row r="18" spans="1:120" ht="12.75">
      <c r="A18">
        <v>17</v>
      </c>
      <c r="B18" t="s">
        <v>3</v>
      </c>
      <c r="C18" t="s">
        <v>1102</v>
      </c>
      <c r="D18" t="s">
        <v>1103</v>
      </c>
      <c r="E18" s="28" t="s">
        <v>1705</v>
      </c>
      <c r="F18" t="s">
        <v>762</v>
      </c>
      <c r="I18">
        <v>17</v>
      </c>
      <c r="K18" t="s">
        <v>1019</v>
      </c>
      <c r="L18" s="148" t="s">
        <v>1721</v>
      </c>
      <c r="M18" s="146">
        <v>17</v>
      </c>
      <c r="N18" s="146">
        <v>349</v>
      </c>
      <c r="O18" s="146">
        <v>0</v>
      </c>
      <c r="P18" s="146"/>
      <c r="Q18" s="146">
        <v>366</v>
      </c>
      <c r="Y18" s="22"/>
      <c r="CX18" s="22"/>
      <c r="DA18" s="22"/>
      <c r="DB18" s="22"/>
      <c r="DC18" s="22"/>
      <c r="DD18" s="22"/>
      <c r="DE18" s="22"/>
      <c r="DF18" s="22"/>
      <c r="DG18" s="22"/>
      <c r="DH18" s="22"/>
      <c r="DI18" s="22"/>
      <c r="DJ18" s="22"/>
      <c r="DK18" s="22"/>
      <c r="DL18" s="22"/>
      <c r="DM18" s="22"/>
      <c r="DN18" s="22"/>
      <c r="DO18" s="22"/>
      <c r="DP18" s="22"/>
    </row>
    <row r="19" spans="1:120" ht="12.75">
      <c r="A19">
        <v>18</v>
      </c>
      <c r="B19" t="s">
        <v>4</v>
      </c>
      <c r="C19" t="s">
        <v>1104</v>
      </c>
      <c r="D19" t="s">
        <v>1105</v>
      </c>
      <c r="E19" t="s">
        <v>774</v>
      </c>
      <c r="F19" t="s">
        <v>624</v>
      </c>
      <c r="K19" t="s">
        <v>1019</v>
      </c>
      <c r="L19" s="148" t="s">
        <v>1741</v>
      </c>
      <c r="M19" s="146">
        <v>17</v>
      </c>
      <c r="N19" s="146">
        <v>142</v>
      </c>
      <c r="O19" s="146">
        <v>0</v>
      </c>
      <c r="P19" s="146"/>
      <c r="Q19" s="146">
        <v>159</v>
      </c>
      <c r="CX19" s="22"/>
      <c r="DA19" s="22"/>
      <c r="DB19" s="22"/>
      <c r="DC19" s="22"/>
      <c r="DD19" s="22"/>
      <c r="DE19" s="22"/>
      <c r="DF19" s="22"/>
      <c r="DG19" s="22"/>
      <c r="DH19" s="22"/>
      <c r="DI19" s="22"/>
      <c r="DJ19" s="22"/>
      <c r="DK19" s="22"/>
      <c r="DL19" s="22"/>
      <c r="DM19" s="22"/>
      <c r="DN19" s="22"/>
      <c r="DO19" s="22"/>
      <c r="DP19" s="22"/>
    </row>
    <row r="20" spans="1:120" ht="12.75">
      <c r="A20">
        <v>19</v>
      </c>
      <c r="B20" t="s">
        <v>5</v>
      </c>
      <c r="C20" t="s">
        <v>1106</v>
      </c>
      <c r="D20" t="s">
        <v>1089</v>
      </c>
      <c r="E20" t="s">
        <v>775</v>
      </c>
      <c r="F20" t="s">
        <v>625</v>
      </c>
      <c r="K20" t="s">
        <v>1018</v>
      </c>
      <c r="L20" s="104" t="s">
        <v>1722</v>
      </c>
      <c r="M20" s="67">
        <v>34</v>
      </c>
      <c r="N20" s="67">
        <v>0</v>
      </c>
      <c r="O20" s="67">
        <v>0</v>
      </c>
      <c r="P20" s="67"/>
      <c r="Q20" s="67">
        <v>34</v>
      </c>
      <c r="CX20" s="22"/>
      <c r="DA20" s="22"/>
      <c r="DB20" s="22"/>
      <c r="DC20" s="22"/>
      <c r="DD20" s="22"/>
      <c r="DE20" s="22"/>
      <c r="DF20" s="22"/>
      <c r="DG20" s="22"/>
      <c r="DH20" s="22"/>
      <c r="DI20" s="22"/>
      <c r="DJ20" s="22"/>
      <c r="DK20" s="22"/>
      <c r="DL20" s="22"/>
      <c r="DM20" s="22"/>
      <c r="DN20" s="22"/>
      <c r="DO20" s="22"/>
      <c r="DP20" s="22"/>
    </row>
    <row r="21" spans="1:120" ht="12.75">
      <c r="A21">
        <v>20</v>
      </c>
      <c r="B21" t="s">
        <v>6</v>
      </c>
      <c r="C21" t="s">
        <v>1107</v>
      </c>
      <c r="D21" t="s">
        <v>1080</v>
      </c>
      <c r="E21" t="s">
        <v>1708</v>
      </c>
      <c r="F21" t="s">
        <v>626</v>
      </c>
      <c r="K21" t="s">
        <v>1020</v>
      </c>
      <c r="L21" s="61" t="s">
        <v>1026</v>
      </c>
      <c r="M21" s="67">
        <v>0</v>
      </c>
      <c r="N21" s="67">
        <v>18</v>
      </c>
      <c r="O21" s="67">
        <v>0</v>
      </c>
      <c r="P21" s="67"/>
      <c r="Q21" s="67">
        <v>18</v>
      </c>
      <c r="CX21" s="22"/>
      <c r="DA21" s="22"/>
      <c r="DB21" s="22"/>
      <c r="DC21" s="22"/>
      <c r="DD21" s="22"/>
      <c r="DE21" s="22"/>
      <c r="DF21" s="22"/>
      <c r="DG21" s="22"/>
      <c r="DH21" s="22"/>
      <c r="DI21" s="22"/>
      <c r="DJ21" s="22"/>
      <c r="DK21" s="22"/>
      <c r="DL21" s="22"/>
      <c r="DM21" s="22"/>
      <c r="DN21" s="22"/>
      <c r="DO21" s="22"/>
      <c r="DP21" s="22"/>
    </row>
    <row r="22" spans="1:120" ht="12.75">
      <c r="A22">
        <v>21</v>
      </c>
      <c r="B22" t="s">
        <v>7</v>
      </c>
      <c r="C22" t="s">
        <v>1108</v>
      </c>
      <c r="D22" t="s">
        <v>1109</v>
      </c>
      <c r="E22" t="s">
        <v>1745</v>
      </c>
      <c r="F22" t="s">
        <v>627</v>
      </c>
      <c r="K22" t="s">
        <v>1020</v>
      </c>
      <c r="L22" s="61" t="s">
        <v>1005</v>
      </c>
      <c r="M22" s="67">
        <v>0</v>
      </c>
      <c r="N22" s="67">
        <v>18</v>
      </c>
      <c r="O22" s="67">
        <v>0</v>
      </c>
      <c r="P22" s="67"/>
      <c r="Q22" s="67">
        <v>18</v>
      </c>
      <c r="CX22" s="22"/>
      <c r="DA22" s="22"/>
      <c r="DB22" s="22"/>
      <c r="DC22" s="22"/>
      <c r="DD22" s="22"/>
      <c r="DE22" s="22"/>
      <c r="DF22" s="22"/>
      <c r="DG22" s="22"/>
      <c r="DH22" s="22"/>
      <c r="DI22" s="22"/>
      <c r="DJ22" s="22"/>
      <c r="DK22" s="22"/>
      <c r="DL22" s="22"/>
      <c r="DM22" s="22"/>
      <c r="DN22" s="22"/>
      <c r="DO22" s="22"/>
      <c r="DP22" s="22"/>
    </row>
    <row r="23" spans="1:120" ht="12.75">
      <c r="A23">
        <v>22</v>
      </c>
      <c r="B23" t="s">
        <v>8</v>
      </c>
      <c r="C23" t="s">
        <v>1110</v>
      </c>
      <c r="D23" t="s">
        <v>1097</v>
      </c>
      <c r="E23" t="s">
        <v>776</v>
      </c>
      <c r="F23" t="s">
        <v>628</v>
      </c>
      <c r="K23" t="s">
        <v>1020</v>
      </c>
      <c r="L23" s="61" t="s">
        <v>1028</v>
      </c>
      <c r="M23" s="67">
        <v>17</v>
      </c>
      <c r="N23" s="67">
        <v>38</v>
      </c>
      <c r="O23" s="67">
        <v>0</v>
      </c>
      <c r="P23" s="67"/>
      <c r="Q23" s="67">
        <v>55</v>
      </c>
      <c r="DA23" s="22"/>
      <c r="DB23" s="22"/>
      <c r="DC23" s="22"/>
      <c r="DD23" s="22"/>
      <c r="DE23" s="22"/>
      <c r="DF23" s="22"/>
      <c r="DG23" s="22"/>
      <c r="DH23" s="22"/>
      <c r="DI23" s="22"/>
      <c r="DJ23" s="22"/>
      <c r="DK23" s="22"/>
      <c r="DL23" s="22"/>
      <c r="DM23" s="22"/>
      <c r="DN23" s="22"/>
      <c r="DO23" s="22"/>
      <c r="DP23" s="22"/>
    </row>
    <row r="24" spans="1:120" ht="11.25" customHeight="1">
      <c r="A24">
        <v>23</v>
      </c>
      <c r="B24" t="s">
        <v>1746</v>
      </c>
      <c r="C24" t="s">
        <v>1747</v>
      </c>
      <c r="D24" t="s">
        <v>1080</v>
      </c>
      <c r="E24" t="s">
        <v>1708</v>
      </c>
      <c r="F24" t="s">
        <v>626</v>
      </c>
      <c r="K24" t="s">
        <v>1020</v>
      </c>
      <c r="L24" s="32" t="s">
        <v>1029</v>
      </c>
      <c r="M24" s="67">
        <v>17</v>
      </c>
      <c r="N24" s="67">
        <v>72</v>
      </c>
      <c r="O24" s="67">
        <v>0</v>
      </c>
      <c r="P24" s="67"/>
      <c r="Q24" s="67">
        <v>89</v>
      </c>
      <c r="S24" t="s">
        <v>1667</v>
      </c>
      <c r="T24" t="s">
        <v>1018</v>
      </c>
      <c r="U24" t="s">
        <v>1017</v>
      </c>
      <c r="V24" t="s">
        <v>1019</v>
      </c>
      <c r="W24" t="s">
        <v>1020</v>
      </c>
      <c r="X24" t="s">
        <v>1021</v>
      </c>
      <c r="DA24" s="22"/>
      <c r="DB24" s="22"/>
      <c r="DC24" s="22"/>
      <c r="DD24" s="22"/>
      <c r="DE24" s="22"/>
      <c r="DF24" s="22"/>
      <c r="DG24" s="22"/>
      <c r="DH24" s="22"/>
      <c r="DI24" s="22"/>
      <c r="DJ24" s="22"/>
      <c r="DK24" s="22"/>
      <c r="DL24" s="22"/>
      <c r="DM24" s="22"/>
      <c r="DN24" s="22"/>
      <c r="DO24" s="22"/>
      <c r="DP24" s="22"/>
    </row>
    <row r="25" spans="1:120" ht="12.75">
      <c r="A25">
        <v>24</v>
      </c>
      <c r="B25" t="s">
        <v>9</v>
      </c>
      <c r="C25" t="s">
        <v>1111</v>
      </c>
      <c r="D25" t="s">
        <v>1109</v>
      </c>
      <c r="E25" t="s">
        <v>896</v>
      </c>
      <c r="F25" t="s">
        <v>629</v>
      </c>
      <c r="K25" t="s">
        <v>1020</v>
      </c>
      <c r="L25" s="32" t="s">
        <v>1030</v>
      </c>
      <c r="M25" s="67">
        <v>17</v>
      </c>
      <c r="N25" s="67">
        <v>72</v>
      </c>
      <c r="O25" s="67">
        <v>0</v>
      </c>
      <c r="P25" s="67"/>
      <c r="Q25" s="67">
        <v>89</v>
      </c>
      <c r="T25" s="32" t="s">
        <v>1026</v>
      </c>
      <c r="U25" s="61" t="s">
        <v>567</v>
      </c>
      <c r="V25" s="104" t="s">
        <v>1025</v>
      </c>
      <c r="W25" s="61" t="s">
        <v>1028</v>
      </c>
      <c r="X25" s="32" t="s">
        <v>1033</v>
      </c>
      <c r="AB25" s="104"/>
      <c r="AC25" s="104"/>
      <c r="DA25" s="22"/>
      <c r="DB25" s="22"/>
      <c r="DC25" s="22"/>
      <c r="DD25" s="22"/>
      <c r="DE25" s="22"/>
      <c r="DF25" s="22"/>
      <c r="DG25" s="22"/>
      <c r="DH25" s="22"/>
      <c r="DI25" s="22"/>
      <c r="DJ25" s="22"/>
      <c r="DK25" s="22"/>
      <c r="DL25" s="22"/>
      <c r="DM25" s="22"/>
      <c r="DN25" s="22"/>
      <c r="DO25" s="22"/>
      <c r="DP25" s="22"/>
    </row>
    <row r="26" spans="1:29" ht="12.75">
      <c r="A26" s="20">
        <v>25</v>
      </c>
      <c r="B26" t="s">
        <v>10</v>
      </c>
      <c r="C26" t="s">
        <v>1112</v>
      </c>
      <c r="D26" t="s">
        <v>1105</v>
      </c>
      <c r="E26" t="s">
        <v>777</v>
      </c>
      <c r="F26" t="s">
        <v>630</v>
      </c>
      <c r="K26" t="s">
        <v>1021</v>
      </c>
      <c r="L26" s="61" t="s">
        <v>1031</v>
      </c>
      <c r="M26" s="67">
        <v>17</v>
      </c>
      <c r="N26" s="67">
        <v>150</v>
      </c>
      <c r="O26" s="67">
        <v>0</v>
      </c>
      <c r="P26" s="67"/>
      <c r="Q26" s="67">
        <v>167</v>
      </c>
      <c r="T26" s="94" t="s">
        <v>210</v>
      </c>
      <c r="U26" s="61" t="s">
        <v>1668</v>
      </c>
      <c r="V26" s="61" t="s">
        <v>1720</v>
      </c>
      <c r="W26" s="32" t="s">
        <v>1029</v>
      </c>
      <c r="X26" s="32" t="s">
        <v>1034</v>
      </c>
      <c r="AB26" s="94"/>
      <c r="AC26" s="104"/>
    </row>
    <row r="27" spans="1:29" ht="12.75">
      <c r="A27">
        <v>26</v>
      </c>
      <c r="B27" t="s">
        <v>11</v>
      </c>
      <c r="C27" t="s">
        <v>1113</v>
      </c>
      <c r="D27" t="s">
        <v>1097</v>
      </c>
      <c r="E27" t="s">
        <v>814</v>
      </c>
      <c r="F27" t="s">
        <v>631</v>
      </c>
      <c r="K27" t="s">
        <v>1021</v>
      </c>
      <c r="L27" s="61" t="s">
        <v>1032</v>
      </c>
      <c r="M27" s="67">
        <v>17</v>
      </c>
      <c r="N27" s="67">
        <v>18</v>
      </c>
      <c r="O27" s="67">
        <v>0</v>
      </c>
      <c r="P27" s="67"/>
      <c r="Q27" s="67">
        <v>35</v>
      </c>
      <c r="U27" s="61" t="s">
        <v>568</v>
      </c>
      <c r="V27" s="104" t="s">
        <v>1023</v>
      </c>
      <c r="W27" s="32" t="s">
        <v>1030</v>
      </c>
      <c r="X27" s="61" t="s">
        <v>1006</v>
      </c>
      <c r="AB27" s="104"/>
      <c r="AC27" s="61"/>
    </row>
    <row r="28" spans="1:29" ht="12.75">
      <c r="A28">
        <v>27</v>
      </c>
      <c r="B28" t="s">
        <v>12</v>
      </c>
      <c r="C28" t="s">
        <v>1114</v>
      </c>
      <c r="D28" t="s">
        <v>1115</v>
      </c>
      <c r="E28" t="s">
        <v>779</v>
      </c>
      <c r="F28" t="s">
        <v>632</v>
      </c>
      <c r="K28" t="s">
        <v>1021</v>
      </c>
      <c r="L28" s="61" t="s">
        <v>1033</v>
      </c>
      <c r="M28" s="67">
        <v>0</v>
      </c>
      <c r="N28" s="67">
        <v>36</v>
      </c>
      <c r="O28" s="67">
        <v>0</v>
      </c>
      <c r="P28" s="67"/>
      <c r="Q28" s="67">
        <v>36</v>
      </c>
      <c r="U28" s="104" t="s">
        <v>1697</v>
      </c>
      <c r="V28" s="104" t="s">
        <v>1694</v>
      </c>
      <c r="W28" s="61" t="s">
        <v>1031</v>
      </c>
      <c r="X28" s="32" t="s">
        <v>1035</v>
      </c>
      <c r="AB28" s="61"/>
      <c r="AC28" s="61"/>
    </row>
    <row r="29" spans="1:29" ht="12.75">
      <c r="A29">
        <v>28</v>
      </c>
      <c r="B29" t="s">
        <v>13</v>
      </c>
      <c r="C29" t="s">
        <v>1116</v>
      </c>
      <c r="D29" t="s">
        <v>1117</v>
      </c>
      <c r="E29" t="s">
        <v>778</v>
      </c>
      <c r="F29" t="s">
        <v>633</v>
      </c>
      <c r="K29" t="s">
        <v>1021</v>
      </c>
      <c r="L29" s="61" t="s">
        <v>1034</v>
      </c>
      <c r="M29" s="67">
        <v>0</v>
      </c>
      <c r="N29" s="67">
        <v>36</v>
      </c>
      <c r="O29" s="67">
        <v>0</v>
      </c>
      <c r="P29" s="67"/>
      <c r="Q29" s="67">
        <v>36</v>
      </c>
      <c r="U29" s="61" t="s">
        <v>1002</v>
      </c>
      <c r="V29" s="61" t="s">
        <v>1024</v>
      </c>
      <c r="W29" s="61" t="s">
        <v>1032</v>
      </c>
      <c r="X29" s="32" t="s">
        <v>1036</v>
      </c>
      <c r="AB29" s="104"/>
      <c r="AC29" s="61"/>
    </row>
    <row r="30" spans="1:29" ht="12.75">
      <c r="A30">
        <v>29</v>
      </c>
      <c r="B30" t="s">
        <v>14</v>
      </c>
      <c r="C30" t="s">
        <v>1118</v>
      </c>
      <c r="D30" t="s">
        <v>1115</v>
      </c>
      <c r="E30" t="s">
        <v>779</v>
      </c>
      <c r="F30" t="s">
        <v>632</v>
      </c>
      <c r="K30" t="s">
        <v>1021</v>
      </c>
      <c r="L30" s="61" t="s">
        <v>1006</v>
      </c>
      <c r="M30" s="67">
        <v>0</v>
      </c>
      <c r="N30" s="67">
        <v>36</v>
      </c>
      <c r="O30" s="67">
        <v>0</v>
      </c>
      <c r="P30" s="67"/>
      <c r="Q30" s="67">
        <v>36</v>
      </c>
      <c r="U30" s="61" t="s">
        <v>1003</v>
      </c>
      <c r="V30" t="s">
        <v>1721</v>
      </c>
      <c r="X30" s="32" t="s">
        <v>1037</v>
      </c>
      <c r="AB30" s="104"/>
      <c r="AC30" s="104"/>
    </row>
    <row r="31" spans="1:29" ht="12.75">
      <c r="A31">
        <v>30</v>
      </c>
      <c r="B31" t="s">
        <v>15</v>
      </c>
      <c r="C31" t="s">
        <v>1119</v>
      </c>
      <c r="D31" t="s">
        <v>1109</v>
      </c>
      <c r="E31" t="s">
        <v>1745</v>
      </c>
      <c r="F31" t="s">
        <v>627</v>
      </c>
      <c r="K31" t="s">
        <v>1021</v>
      </c>
      <c r="L31" s="61" t="s">
        <v>1035</v>
      </c>
      <c r="M31" s="67">
        <v>0</v>
      </c>
      <c r="N31" s="67">
        <v>18</v>
      </c>
      <c r="O31" s="67">
        <v>0</v>
      </c>
      <c r="P31" s="67"/>
      <c r="Q31" s="67">
        <v>18</v>
      </c>
      <c r="U31" s="94" t="s">
        <v>1743</v>
      </c>
      <c r="V31" t="s">
        <v>1722</v>
      </c>
      <c r="AB31" s="61"/>
      <c r="AC31" s="61"/>
    </row>
    <row r="32" spans="1:29" ht="12.75">
      <c r="A32">
        <v>31</v>
      </c>
      <c r="B32" t="s">
        <v>16</v>
      </c>
      <c r="C32" t="s">
        <v>1120</v>
      </c>
      <c r="D32" t="s">
        <v>1097</v>
      </c>
      <c r="E32" t="s">
        <v>773</v>
      </c>
      <c r="F32" t="s">
        <v>621</v>
      </c>
      <c r="K32" t="s">
        <v>1017</v>
      </c>
      <c r="L32" s="61" t="s">
        <v>1036</v>
      </c>
      <c r="M32" s="67">
        <v>0</v>
      </c>
      <c r="N32" s="67">
        <v>0</v>
      </c>
      <c r="O32" s="67">
        <v>0</v>
      </c>
      <c r="P32" s="67"/>
      <c r="Q32" s="67">
        <v>0</v>
      </c>
      <c r="V32" s="104" t="s">
        <v>1741</v>
      </c>
      <c r="AB32" s="61"/>
      <c r="AC32" s="104"/>
    </row>
    <row r="33" spans="1:29" ht="12.75">
      <c r="A33">
        <v>32</v>
      </c>
      <c r="B33" t="s">
        <v>17</v>
      </c>
      <c r="C33" t="s">
        <v>1121</v>
      </c>
      <c r="D33" t="s">
        <v>1115</v>
      </c>
      <c r="E33" t="s">
        <v>809</v>
      </c>
      <c r="F33" t="s">
        <v>634</v>
      </c>
      <c r="I33">
        <v>1</v>
      </c>
      <c r="K33" t="s">
        <v>1017</v>
      </c>
      <c r="L33" s="61" t="s">
        <v>1037</v>
      </c>
      <c r="M33" s="67">
        <v>0</v>
      </c>
      <c r="N33" s="67">
        <v>18</v>
      </c>
      <c r="O33" s="67">
        <v>0</v>
      </c>
      <c r="P33" s="67"/>
      <c r="Q33" s="67">
        <v>18</v>
      </c>
      <c r="V33" s="94" t="s">
        <v>1027</v>
      </c>
      <c r="AB33" s="61"/>
      <c r="AC33" s="104"/>
    </row>
    <row r="34" spans="1:29" ht="12.75">
      <c r="A34">
        <v>33</v>
      </c>
      <c r="B34" t="s">
        <v>18</v>
      </c>
      <c r="C34" t="s">
        <v>1122</v>
      </c>
      <c r="D34" t="s">
        <v>1085</v>
      </c>
      <c r="E34" s="28" t="s">
        <v>1764</v>
      </c>
      <c r="F34" s="31" t="s">
        <v>635</v>
      </c>
      <c r="I34">
        <v>2</v>
      </c>
      <c r="K34" t="s">
        <v>1017</v>
      </c>
      <c r="L34" s="61" t="s">
        <v>1002</v>
      </c>
      <c r="M34" s="67">
        <v>0</v>
      </c>
      <c r="N34" s="67">
        <v>0</v>
      </c>
      <c r="O34" s="67">
        <v>0</v>
      </c>
      <c r="P34" s="67"/>
      <c r="Q34" s="67">
        <v>0</v>
      </c>
      <c r="V34" s="61" t="s">
        <v>209</v>
      </c>
      <c r="AB34" s="104"/>
      <c r="AC34" s="61"/>
    </row>
    <row r="35" spans="1:29" ht="12.75">
      <c r="A35">
        <v>34</v>
      </c>
      <c r="B35" t="s">
        <v>19</v>
      </c>
      <c r="C35" t="s">
        <v>1123</v>
      </c>
      <c r="D35" t="s">
        <v>1103</v>
      </c>
      <c r="E35" t="s">
        <v>829</v>
      </c>
      <c r="F35" t="s">
        <v>637</v>
      </c>
      <c r="I35">
        <v>3</v>
      </c>
      <c r="K35" t="s">
        <v>1019</v>
      </c>
      <c r="L35" s="61" t="s">
        <v>1003</v>
      </c>
      <c r="M35" s="67">
        <v>0</v>
      </c>
      <c r="N35" s="67">
        <v>0</v>
      </c>
      <c r="O35" s="67">
        <v>0</v>
      </c>
      <c r="P35" s="67"/>
      <c r="Q35" s="67">
        <f>SUM(M35:O35)</f>
        <v>0</v>
      </c>
      <c r="V35" s="104" t="s">
        <v>1696</v>
      </c>
      <c r="AB35" s="61"/>
      <c r="AC35" s="94"/>
    </row>
    <row r="36" spans="1:22" ht="12.75">
      <c r="A36">
        <v>35</v>
      </c>
      <c r="B36" t="s">
        <v>20</v>
      </c>
      <c r="C36" t="s">
        <v>1125</v>
      </c>
      <c r="D36" t="s">
        <v>1089</v>
      </c>
      <c r="E36" t="s">
        <v>775</v>
      </c>
      <c r="F36" t="s">
        <v>625</v>
      </c>
      <c r="I36">
        <v>4</v>
      </c>
      <c r="K36" t="s">
        <v>1019</v>
      </c>
      <c r="L36" s="94" t="s">
        <v>1743</v>
      </c>
      <c r="M36" s="67">
        <f>SUM(M5+M34)</f>
        <v>241</v>
      </c>
      <c r="N36" s="67">
        <f>SUM(N5+N34)</f>
        <v>290</v>
      </c>
      <c r="O36" s="67"/>
      <c r="P36" s="67"/>
      <c r="Q36" s="67">
        <f>SUM(M36:P36)</f>
        <v>531</v>
      </c>
      <c r="V36" s="104" t="s">
        <v>211</v>
      </c>
    </row>
    <row r="37" spans="1:22" ht="12.75">
      <c r="A37">
        <v>36</v>
      </c>
      <c r="B37" t="s">
        <v>21</v>
      </c>
      <c r="C37" t="s">
        <v>1124</v>
      </c>
      <c r="D37" t="s">
        <v>1097</v>
      </c>
      <c r="E37" t="s">
        <v>773</v>
      </c>
      <c r="F37" t="s">
        <v>621</v>
      </c>
      <c r="I37">
        <v>5</v>
      </c>
      <c r="L37" s="94" t="s">
        <v>1696</v>
      </c>
      <c r="M37" s="67">
        <f>SUM(M7+M18)</f>
        <v>141</v>
      </c>
      <c r="N37" s="67">
        <f>SUM(N7+N18)</f>
        <v>453</v>
      </c>
      <c r="O37" s="67"/>
      <c r="P37" s="67"/>
      <c r="Q37" s="67">
        <f>SUM(M37:P37)</f>
        <v>594</v>
      </c>
      <c r="V37" s="104" t="s">
        <v>1763</v>
      </c>
    </row>
    <row r="38" spans="1:29" ht="12.75">
      <c r="A38">
        <v>37</v>
      </c>
      <c r="B38" t="s">
        <v>22</v>
      </c>
      <c r="C38" t="s">
        <v>1126</v>
      </c>
      <c r="D38" t="s">
        <v>1115</v>
      </c>
      <c r="E38" t="s">
        <v>821</v>
      </c>
      <c r="F38" t="s">
        <v>638</v>
      </c>
      <c r="I38">
        <v>6</v>
      </c>
      <c r="L38" s="32"/>
      <c r="V38" s="61" t="s">
        <v>1693</v>
      </c>
      <c r="AB38" s="104"/>
      <c r="AC38" s="104"/>
    </row>
    <row r="39" spans="1:22" ht="12.75">
      <c r="A39">
        <v>38</v>
      </c>
      <c r="B39" t="s">
        <v>23</v>
      </c>
      <c r="C39" t="s">
        <v>1127</v>
      </c>
      <c r="D39" t="s">
        <v>1115</v>
      </c>
      <c r="E39" t="s">
        <v>801</v>
      </c>
      <c r="F39" t="s">
        <v>639</v>
      </c>
      <c r="L39" s="33" t="s">
        <v>1678</v>
      </c>
      <c r="V39" s="61" t="s">
        <v>1043</v>
      </c>
    </row>
    <row r="40" spans="1:12" ht="12.75">
      <c r="A40">
        <v>39</v>
      </c>
      <c r="B40" t="s">
        <v>24</v>
      </c>
      <c r="C40" t="s">
        <v>1128</v>
      </c>
      <c r="D40" t="s">
        <v>1076</v>
      </c>
      <c r="E40" t="s">
        <v>1713</v>
      </c>
      <c r="F40" t="s">
        <v>611</v>
      </c>
      <c r="L40" s="33" t="s">
        <v>1671</v>
      </c>
    </row>
    <row r="41" spans="1:12" ht="12.75">
      <c r="A41">
        <v>40</v>
      </c>
      <c r="B41" t="s">
        <v>25</v>
      </c>
      <c r="C41" t="s">
        <v>1129</v>
      </c>
      <c r="D41" t="s">
        <v>1097</v>
      </c>
      <c r="E41" t="s">
        <v>915</v>
      </c>
      <c r="F41" t="s">
        <v>640</v>
      </c>
      <c r="L41" s="34" t="s">
        <v>1672</v>
      </c>
    </row>
    <row r="42" spans="1:12" ht="12.75">
      <c r="A42">
        <v>41</v>
      </c>
      <c r="B42" t="s">
        <v>26</v>
      </c>
      <c r="C42" t="s">
        <v>1130</v>
      </c>
      <c r="D42" t="s">
        <v>27</v>
      </c>
      <c r="E42" t="s">
        <v>780</v>
      </c>
      <c r="F42" t="s">
        <v>641</v>
      </c>
      <c r="L42" s="33" t="s">
        <v>1673</v>
      </c>
    </row>
    <row r="43" spans="1:12" ht="12.75">
      <c r="A43">
        <v>42</v>
      </c>
      <c r="B43" t="s">
        <v>28</v>
      </c>
      <c r="C43" t="s">
        <v>1131</v>
      </c>
      <c r="D43" t="s">
        <v>1083</v>
      </c>
      <c r="E43" t="s">
        <v>904</v>
      </c>
      <c r="F43" t="s">
        <v>619</v>
      </c>
      <c r="L43" s="35" t="s">
        <v>1674</v>
      </c>
    </row>
    <row r="44" spans="1:12" ht="12.75">
      <c r="A44">
        <v>43</v>
      </c>
      <c r="B44" t="s">
        <v>29</v>
      </c>
      <c r="C44" t="s">
        <v>1132</v>
      </c>
      <c r="D44" t="s">
        <v>1089</v>
      </c>
      <c r="E44" t="s">
        <v>882</v>
      </c>
      <c r="F44" t="s">
        <v>642</v>
      </c>
      <c r="L44" s="33" t="s">
        <v>1675</v>
      </c>
    </row>
    <row r="45" spans="1:6" ht="12.75">
      <c r="A45">
        <v>44</v>
      </c>
      <c r="B45" t="s">
        <v>30</v>
      </c>
      <c r="C45" t="s">
        <v>1133</v>
      </c>
      <c r="D45" t="s">
        <v>1105</v>
      </c>
      <c r="E45" t="s">
        <v>774</v>
      </c>
      <c r="F45" t="s">
        <v>624</v>
      </c>
    </row>
    <row r="46" spans="1:6" ht="12.75">
      <c r="A46">
        <v>45</v>
      </c>
      <c r="B46" t="s">
        <v>31</v>
      </c>
      <c r="C46" t="s">
        <v>1134</v>
      </c>
      <c r="D46" t="s">
        <v>1078</v>
      </c>
      <c r="E46" t="s">
        <v>884</v>
      </c>
      <c r="F46" t="s">
        <v>643</v>
      </c>
    </row>
    <row r="47" spans="1:6" ht="12.75">
      <c r="A47">
        <v>46</v>
      </c>
      <c r="B47" t="s">
        <v>32</v>
      </c>
      <c r="C47" t="s">
        <v>1135</v>
      </c>
      <c r="D47" t="s">
        <v>1085</v>
      </c>
      <c r="E47" s="28" t="s">
        <v>1736</v>
      </c>
      <c r="F47" s="28" t="s">
        <v>692</v>
      </c>
    </row>
    <row r="48" spans="1:6" ht="12.75">
      <c r="A48">
        <v>47</v>
      </c>
      <c r="B48" t="s">
        <v>33</v>
      </c>
      <c r="C48" t="s">
        <v>1136</v>
      </c>
      <c r="D48" t="s">
        <v>1109</v>
      </c>
      <c r="E48" t="s">
        <v>896</v>
      </c>
      <c r="F48" t="s">
        <v>629</v>
      </c>
    </row>
    <row r="49" spans="1:6" ht="12.75">
      <c r="A49">
        <v>48</v>
      </c>
      <c r="B49" t="s">
        <v>34</v>
      </c>
      <c r="C49" t="s">
        <v>1137</v>
      </c>
      <c r="D49" t="s">
        <v>1085</v>
      </c>
      <c r="E49" s="28" t="s">
        <v>1736</v>
      </c>
      <c r="F49" s="28" t="s">
        <v>692</v>
      </c>
    </row>
    <row r="50" spans="1:6" ht="12.75">
      <c r="A50" s="20">
        <v>49</v>
      </c>
      <c r="B50" t="s">
        <v>35</v>
      </c>
      <c r="C50" t="s">
        <v>1138</v>
      </c>
      <c r="D50" t="s">
        <v>1115</v>
      </c>
      <c r="E50" s="28" t="s">
        <v>1725</v>
      </c>
      <c r="F50" s="28" t="s">
        <v>638</v>
      </c>
    </row>
    <row r="51" spans="1:6" ht="12.75">
      <c r="A51">
        <v>50</v>
      </c>
      <c r="B51" t="s">
        <v>36</v>
      </c>
      <c r="C51" t="s">
        <v>1139</v>
      </c>
      <c r="D51" t="s">
        <v>1083</v>
      </c>
      <c r="E51" t="s">
        <v>878</v>
      </c>
      <c r="F51" t="s">
        <v>644</v>
      </c>
    </row>
    <row r="52" spans="1:6" ht="12.75">
      <c r="A52">
        <v>51</v>
      </c>
      <c r="B52" t="s">
        <v>37</v>
      </c>
      <c r="C52" t="s">
        <v>1140</v>
      </c>
      <c r="D52" t="s">
        <v>1109</v>
      </c>
      <c r="E52" t="s">
        <v>781</v>
      </c>
      <c r="F52" t="s">
        <v>645</v>
      </c>
    </row>
    <row r="53" spans="1:6" ht="12.75">
      <c r="A53">
        <v>52</v>
      </c>
      <c r="B53" t="s">
        <v>38</v>
      </c>
      <c r="C53" t="s">
        <v>1141</v>
      </c>
      <c r="D53" t="s">
        <v>1080</v>
      </c>
      <c r="E53" t="s">
        <v>1708</v>
      </c>
      <c r="F53" t="s">
        <v>626</v>
      </c>
    </row>
    <row r="54" spans="1:6" ht="12.75">
      <c r="A54">
        <v>53</v>
      </c>
      <c r="B54" t="s">
        <v>39</v>
      </c>
      <c r="C54" t="s">
        <v>1142</v>
      </c>
      <c r="D54" t="s">
        <v>1105</v>
      </c>
      <c r="E54" t="s">
        <v>825</v>
      </c>
      <c r="F54" t="s">
        <v>646</v>
      </c>
    </row>
    <row r="55" spans="1:6" ht="12.75">
      <c r="A55">
        <v>54</v>
      </c>
      <c r="B55" t="s">
        <v>40</v>
      </c>
      <c r="C55" t="s">
        <v>1143</v>
      </c>
      <c r="D55" t="s">
        <v>1076</v>
      </c>
      <c r="E55" t="s">
        <v>1076</v>
      </c>
      <c r="F55" t="s">
        <v>647</v>
      </c>
    </row>
    <row r="56" spans="1:6" ht="12.75">
      <c r="A56">
        <v>55</v>
      </c>
      <c r="B56" t="s">
        <v>41</v>
      </c>
      <c r="C56" t="s">
        <v>1144</v>
      </c>
      <c r="D56" t="s">
        <v>1092</v>
      </c>
      <c r="E56" t="s">
        <v>891</v>
      </c>
      <c r="F56" t="s">
        <v>618</v>
      </c>
    </row>
    <row r="57" spans="1:6" ht="12.75">
      <c r="A57">
        <v>56</v>
      </c>
      <c r="B57" t="s">
        <v>42</v>
      </c>
      <c r="C57" t="s">
        <v>1145</v>
      </c>
      <c r="D57" t="s">
        <v>1109</v>
      </c>
      <c r="E57" t="s">
        <v>912</v>
      </c>
      <c r="F57" t="s">
        <v>636</v>
      </c>
    </row>
    <row r="58" spans="1:6" ht="12.75">
      <c r="A58">
        <v>57</v>
      </c>
      <c r="B58" t="s">
        <v>43</v>
      </c>
      <c r="C58" t="s">
        <v>1146</v>
      </c>
      <c r="D58" t="s">
        <v>1094</v>
      </c>
      <c r="E58" t="s">
        <v>795</v>
      </c>
      <c r="F58" t="s">
        <v>648</v>
      </c>
    </row>
    <row r="59" spans="1:6" ht="12.75">
      <c r="A59">
        <v>58</v>
      </c>
      <c r="B59" t="s">
        <v>44</v>
      </c>
      <c r="C59" t="s">
        <v>1147</v>
      </c>
      <c r="D59" t="s">
        <v>1099</v>
      </c>
      <c r="E59" t="s">
        <v>854</v>
      </c>
      <c r="F59" t="s">
        <v>649</v>
      </c>
    </row>
    <row r="60" spans="1:6" ht="12.75">
      <c r="A60">
        <v>59</v>
      </c>
      <c r="B60" t="s">
        <v>45</v>
      </c>
      <c r="C60" t="s">
        <v>1148</v>
      </c>
      <c r="D60" t="s">
        <v>1089</v>
      </c>
      <c r="E60" t="s">
        <v>906</v>
      </c>
      <c r="F60" t="s">
        <v>616</v>
      </c>
    </row>
    <row r="61" spans="1:6" ht="12.75">
      <c r="A61">
        <v>60</v>
      </c>
      <c r="B61" t="s">
        <v>46</v>
      </c>
      <c r="C61" t="s">
        <v>1149</v>
      </c>
      <c r="D61" t="s">
        <v>27</v>
      </c>
      <c r="E61" t="s">
        <v>783</v>
      </c>
      <c r="F61" t="s">
        <v>650</v>
      </c>
    </row>
    <row r="62" spans="1:6" ht="12.75">
      <c r="A62">
        <v>61</v>
      </c>
      <c r="B62" t="s">
        <v>47</v>
      </c>
      <c r="C62" t="s">
        <v>1150</v>
      </c>
      <c r="D62" t="s">
        <v>1083</v>
      </c>
      <c r="E62" t="s">
        <v>881</v>
      </c>
      <c r="F62" t="s">
        <v>651</v>
      </c>
    </row>
    <row r="63" spans="1:6" ht="12.75">
      <c r="A63">
        <v>62</v>
      </c>
      <c r="B63" t="s">
        <v>48</v>
      </c>
      <c r="C63" t="s">
        <v>1151</v>
      </c>
      <c r="D63" t="s">
        <v>1080</v>
      </c>
      <c r="E63" t="s">
        <v>1708</v>
      </c>
      <c r="F63" t="s">
        <v>626</v>
      </c>
    </row>
    <row r="64" spans="1:6" ht="12.75">
      <c r="A64">
        <v>63</v>
      </c>
      <c r="B64" t="s">
        <v>49</v>
      </c>
      <c r="C64" t="s">
        <v>1152</v>
      </c>
      <c r="D64" t="s">
        <v>1087</v>
      </c>
      <c r="E64" t="s">
        <v>839</v>
      </c>
      <c r="F64" t="s">
        <v>652</v>
      </c>
    </row>
    <row r="65" spans="1:6" ht="12.75">
      <c r="A65">
        <v>64</v>
      </c>
      <c r="B65" t="s">
        <v>50</v>
      </c>
      <c r="C65" t="s">
        <v>1153</v>
      </c>
      <c r="D65" t="s">
        <v>1115</v>
      </c>
      <c r="E65" t="s">
        <v>779</v>
      </c>
      <c r="F65" t="s">
        <v>632</v>
      </c>
    </row>
    <row r="66" spans="1:6" ht="12.75">
      <c r="A66">
        <v>65</v>
      </c>
      <c r="B66" t="s">
        <v>51</v>
      </c>
      <c r="C66" t="s">
        <v>1154</v>
      </c>
      <c r="D66" t="s">
        <v>1076</v>
      </c>
      <c r="E66" s="28" t="s">
        <v>1731</v>
      </c>
      <c r="F66" t="s">
        <v>653</v>
      </c>
    </row>
    <row r="67" spans="1:6" ht="12.75">
      <c r="A67">
        <v>66</v>
      </c>
      <c r="B67" t="s">
        <v>52</v>
      </c>
      <c r="C67" t="s">
        <v>1155</v>
      </c>
      <c r="D67" t="s">
        <v>1094</v>
      </c>
      <c r="E67" t="s">
        <v>793</v>
      </c>
      <c r="F67" t="s">
        <v>654</v>
      </c>
    </row>
    <row r="68" spans="1:6" ht="12.75">
      <c r="A68">
        <v>67</v>
      </c>
      <c r="B68" t="s">
        <v>53</v>
      </c>
      <c r="C68" t="s">
        <v>1156</v>
      </c>
      <c r="D68" t="s">
        <v>1078</v>
      </c>
      <c r="E68" s="28" t="s">
        <v>1706</v>
      </c>
      <c r="F68" t="s">
        <v>681</v>
      </c>
    </row>
    <row r="69" spans="1:6" ht="12.75">
      <c r="A69">
        <v>68</v>
      </c>
      <c r="B69" t="s">
        <v>54</v>
      </c>
      <c r="C69" t="s">
        <v>1157</v>
      </c>
      <c r="D69" t="s">
        <v>1105</v>
      </c>
      <c r="E69" t="s">
        <v>1714</v>
      </c>
      <c r="F69" t="s">
        <v>655</v>
      </c>
    </row>
    <row r="70" spans="1:6" ht="12.75">
      <c r="A70">
        <v>69</v>
      </c>
      <c r="B70" t="s">
        <v>55</v>
      </c>
      <c r="C70" t="s">
        <v>1158</v>
      </c>
      <c r="D70" t="s">
        <v>1105</v>
      </c>
      <c r="E70" t="s">
        <v>1714</v>
      </c>
      <c r="F70" t="s">
        <v>655</v>
      </c>
    </row>
    <row r="71" spans="1:6" ht="12.75">
      <c r="A71">
        <v>70</v>
      </c>
      <c r="B71" t="s">
        <v>56</v>
      </c>
      <c r="C71" t="s">
        <v>1159</v>
      </c>
      <c r="D71" t="s">
        <v>1109</v>
      </c>
      <c r="E71" t="s">
        <v>784</v>
      </c>
      <c r="F71" t="s">
        <v>656</v>
      </c>
    </row>
    <row r="72" spans="1:6" ht="12.75">
      <c r="A72">
        <v>71</v>
      </c>
      <c r="B72" t="s">
        <v>57</v>
      </c>
      <c r="C72" t="s">
        <v>1160</v>
      </c>
      <c r="D72" t="s">
        <v>1109</v>
      </c>
      <c r="E72" t="s">
        <v>784</v>
      </c>
      <c r="F72" t="s">
        <v>656</v>
      </c>
    </row>
    <row r="73" spans="1:6" ht="12.75">
      <c r="A73">
        <v>72</v>
      </c>
      <c r="B73" t="s">
        <v>58</v>
      </c>
      <c r="C73" t="s">
        <v>1161</v>
      </c>
      <c r="D73" t="s">
        <v>1117</v>
      </c>
      <c r="E73" s="28" t="s">
        <v>1725</v>
      </c>
      <c r="F73" s="28" t="s">
        <v>638</v>
      </c>
    </row>
    <row r="74" spans="1:6" ht="12.75">
      <c r="A74" s="20">
        <v>73</v>
      </c>
      <c r="B74" t="s">
        <v>59</v>
      </c>
      <c r="C74" t="s">
        <v>1162</v>
      </c>
      <c r="D74" t="s">
        <v>1109</v>
      </c>
      <c r="E74" t="s">
        <v>785</v>
      </c>
      <c r="F74" t="s">
        <v>658</v>
      </c>
    </row>
    <row r="75" spans="1:6" ht="12.75">
      <c r="A75">
        <v>74</v>
      </c>
      <c r="B75" t="s">
        <v>60</v>
      </c>
      <c r="C75" t="s">
        <v>1163</v>
      </c>
      <c r="D75" t="s">
        <v>1078</v>
      </c>
      <c r="E75" t="s">
        <v>884</v>
      </c>
      <c r="F75" t="s">
        <v>643</v>
      </c>
    </row>
    <row r="76" spans="1:6" ht="12.75">
      <c r="A76">
        <v>75</v>
      </c>
      <c r="B76" t="s">
        <v>61</v>
      </c>
      <c r="C76" t="s">
        <v>1164</v>
      </c>
      <c r="D76" t="s">
        <v>1103</v>
      </c>
      <c r="E76" t="s">
        <v>786</v>
      </c>
      <c r="F76" t="s">
        <v>659</v>
      </c>
    </row>
    <row r="77" spans="1:6" ht="12.75">
      <c r="A77">
        <v>76</v>
      </c>
      <c r="B77" t="s">
        <v>62</v>
      </c>
      <c r="C77" t="s">
        <v>1165</v>
      </c>
      <c r="D77" t="s">
        <v>1078</v>
      </c>
      <c r="E77" t="s">
        <v>804</v>
      </c>
      <c r="F77" t="s">
        <v>612</v>
      </c>
    </row>
    <row r="78" spans="1:6" ht="12.75">
      <c r="A78">
        <v>77</v>
      </c>
      <c r="B78" t="s">
        <v>63</v>
      </c>
      <c r="C78" t="s">
        <v>1166</v>
      </c>
      <c r="D78" t="s">
        <v>1076</v>
      </c>
      <c r="E78" s="28" t="s">
        <v>1731</v>
      </c>
      <c r="F78" t="s">
        <v>653</v>
      </c>
    </row>
    <row r="79" spans="1:6" ht="12.75">
      <c r="A79">
        <v>78</v>
      </c>
      <c r="B79" t="s">
        <v>64</v>
      </c>
      <c r="C79" t="s">
        <v>1167</v>
      </c>
      <c r="D79" t="s">
        <v>1103</v>
      </c>
      <c r="E79" s="28" t="s">
        <v>1705</v>
      </c>
      <c r="F79" t="s">
        <v>762</v>
      </c>
    </row>
    <row r="80" spans="1:6" ht="12.75">
      <c r="A80">
        <v>79</v>
      </c>
      <c r="B80" t="s">
        <v>65</v>
      </c>
      <c r="C80" t="s">
        <v>1168</v>
      </c>
      <c r="D80" t="s">
        <v>27</v>
      </c>
      <c r="E80" t="s">
        <v>780</v>
      </c>
      <c r="F80" t="s">
        <v>641</v>
      </c>
    </row>
    <row r="81" spans="1:6" ht="12.75">
      <c r="A81">
        <v>80</v>
      </c>
      <c r="B81" t="s">
        <v>66</v>
      </c>
      <c r="C81" t="s">
        <v>1169</v>
      </c>
      <c r="D81" t="s">
        <v>1109</v>
      </c>
      <c r="E81" t="s">
        <v>785</v>
      </c>
      <c r="F81" t="s">
        <v>658</v>
      </c>
    </row>
    <row r="82" spans="1:6" ht="12.75">
      <c r="A82">
        <v>81</v>
      </c>
      <c r="B82" t="s">
        <v>67</v>
      </c>
      <c r="C82" t="s">
        <v>1170</v>
      </c>
      <c r="D82" t="s">
        <v>1083</v>
      </c>
      <c r="E82" t="s">
        <v>770</v>
      </c>
      <c r="F82" t="s">
        <v>614</v>
      </c>
    </row>
    <row r="83" spans="1:6" ht="12.75">
      <c r="A83">
        <v>82</v>
      </c>
      <c r="B83" t="s">
        <v>68</v>
      </c>
      <c r="C83" t="s">
        <v>1171</v>
      </c>
      <c r="D83" t="s">
        <v>27</v>
      </c>
      <c r="E83" t="s">
        <v>815</v>
      </c>
      <c r="F83" t="s">
        <v>660</v>
      </c>
    </row>
    <row r="84" spans="1:6" ht="12.75">
      <c r="A84">
        <v>83</v>
      </c>
      <c r="B84" t="s">
        <v>69</v>
      </c>
      <c r="C84" t="s">
        <v>1172</v>
      </c>
      <c r="D84" t="s">
        <v>1080</v>
      </c>
      <c r="E84" t="s">
        <v>1708</v>
      </c>
      <c r="F84" t="s">
        <v>626</v>
      </c>
    </row>
    <row r="85" spans="1:6" ht="12.75">
      <c r="A85">
        <v>84</v>
      </c>
      <c r="B85" t="s">
        <v>70</v>
      </c>
      <c r="C85" t="s">
        <v>1173</v>
      </c>
      <c r="D85" t="s">
        <v>1076</v>
      </c>
      <c r="E85" t="s">
        <v>787</v>
      </c>
      <c r="F85" t="s">
        <v>661</v>
      </c>
    </row>
    <row r="86" spans="1:6" ht="12.75">
      <c r="A86">
        <v>85</v>
      </c>
      <c r="B86" t="s">
        <v>71</v>
      </c>
      <c r="C86" t="s">
        <v>1174</v>
      </c>
      <c r="D86" t="s">
        <v>1087</v>
      </c>
      <c r="E86" t="s">
        <v>839</v>
      </c>
      <c r="F86" t="s">
        <v>652</v>
      </c>
    </row>
    <row r="87" spans="1:6" ht="12.75">
      <c r="A87">
        <v>86</v>
      </c>
      <c r="B87" t="s">
        <v>72</v>
      </c>
      <c r="C87" t="s">
        <v>1175</v>
      </c>
      <c r="D87" t="s">
        <v>1117</v>
      </c>
      <c r="E87" t="s">
        <v>788</v>
      </c>
      <c r="F87" t="s">
        <v>662</v>
      </c>
    </row>
    <row r="88" spans="1:6" ht="12.75">
      <c r="A88">
        <v>87</v>
      </c>
      <c r="B88" t="s">
        <v>73</v>
      </c>
      <c r="C88" t="s">
        <v>1176</v>
      </c>
      <c r="D88" t="s">
        <v>1117</v>
      </c>
      <c r="E88" t="s">
        <v>788</v>
      </c>
      <c r="F88" t="s">
        <v>662</v>
      </c>
    </row>
    <row r="89" spans="1:6" ht="12.75">
      <c r="A89">
        <v>88</v>
      </c>
      <c r="B89" t="s">
        <v>74</v>
      </c>
      <c r="C89" t="s">
        <v>1177</v>
      </c>
      <c r="D89" t="s">
        <v>1117</v>
      </c>
      <c r="E89" t="s">
        <v>788</v>
      </c>
      <c r="F89" t="s">
        <v>662</v>
      </c>
    </row>
    <row r="90" spans="1:6" ht="12.75">
      <c r="A90">
        <v>89</v>
      </c>
      <c r="B90" t="s">
        <v>75</v>
      </c>
      <c r="C90" t="s">
        <v>1178</v>
      </c>
      <c r="D90" t="s">
        <v>1117</v>
      </c>
      <c r="E90" t="s">
        <v>788</v>
      </c>
      <c r="F90" t="s">
        <v>662</v>
      </c>
    </row>
    <row r="91" spans="1:6" ht="12.75">
      <c r="A91">
        <v>90</v>
      </c>
      <c r="B91" t="s">
        <v>76</v>
      </c>
      <c r="C91" t="s">
        <v>1179</v>
      </c>
      <c r="D91" t="s">
        <v>1117</v>
      </c>
      <c r="E91" t="s">
        <v>788</v>
      </c>
      <c r="F91" t="s">
        <v>662</v>
      </c>
    </row>
    <row r="92" spans="1:6" ht="12.75">
      <c r="A92">
        <v>91</v>
      </c>
      <c r="B92" t="s">
        <v>77</v>
      </c>
      <c r="C92" t="s">
        <v>1180</v>
      </c>
      <c r="D92" t="s">
        <v>1078</v>
      </c>
      <c r="E92" t="s">
        <v>913</v>
      </c>
      <c r="F92" t="s">
        <v>663</v>
      </c>
    </row>
    <row r="93" spans="1:6" ht="12.75">
      <c r="A93">
        <v>92</v>
      </c>
      <c r="B93" t="s">
        <v>78</v>
      </c>
      <c r="C93" t="s">
        <v>1181</v>
      </c>
      <c r="D93" t="s">
        <v>1080</v>
      </c>
      <c r="E93" t="s">
        <v>1708</v>
      </c>
      <c r="F93" t="s">
        <v>626</v>
      </c>
    </row>
    <row r="94" spans="1:6" ht="12.75">
      <c r="A94">
        <v>93</v>
      </c>
      <c r="B94" t="s">
        <v>79</v>
      </c>
      <c r="C94" t="s">
        <v>1182</v>
      </c>
      <c r="D94" t="s">
        <v>1085</v>
      </c>
      <c r="E94" s="28" t="s">
        <v>1737</v>
      </c>
      <c r="F94" s="31" t="s">
        <v>635</v>
      </c>
    </row>
    <row r="95" spans="1:6" ht="12.75">
      <c r="A95">
        <v>94</v>
      </c>
      <c r="B95" t="s">
        <v>80</v>
      </c>
      <c r="C95" t="s">
        <v>1183</v>
      </c>
      <c r="D95" t="s">
        <v>27</v>
      </c>
      <c r="E95" t="s">
        <v>789</v>
      </c>
      <c r="F95" t="s">
        <v>664</v>
      </c>
    </row>
    <row r="96" spans="1:6" ht="12.75">
      <c r="A96">
        <v>95</v>
      </c>
      <c r="B96" t="s">
        <v>81</v>
      </c>
      <c r="C96" t="s">
        <v>1184</v>
      </c>
      <c r="D96" t="s">
        <v>1083</v>
      </c>
      <c r="E96" t="s">
        <v>897</v>
      </c>
      <c r="F96" t="s">
        <v>617</v>
      </c>
    </row>
    <row r="97" spans="1:6" ht="12.75">
      <c r="A97">
        <v>96</v>
      </c>
      <c r="B97" t="s">
        <v>82</v>
      </c>
      <c r="C97" t="s">
        <v>1185</v>
      </c>
      <c r="D97" t="s">
        <v>1080</v>
      </c>
      <c r="E97" t="s">
        <v>812</v>
      </c>
      <c r="F97" t="s">
        <v>613</v>
      </c>
    </row>
    <row r="98" spans="1:6" ht="12.75">
      <c r="A98" s="20">
        <v>97</v>
      </c>
      <c r="B98" t="s">
        <v>83</v>
      </c>
      <c r="C98" t="s">
        <v>1186</v>
      </c>
      <c r="D98" t="s">
        <v>1076</v>
      </c>
      <c r="E98" t="s">
        <v>1713</v>
      </c>
      <c r="F98" s="28" t="s">
        <v>611</v>
      </c>
    </row>
    <row r="99" spans="1:6" ht="12.75">
      <c r="A99">
        <v>98</v>
      </c>
      <c r="B99" t="s">
        <v>84</v>
      </c>
      <c r="C99" t="s">
        <v>1187</v>
      </c>
      <c r="D99" t="s">
        <v>1094</v>
      </c>
      <c r="E99" t="s">
        <v>771</v>
      </c>
      <c r="F99" t="s">
        <v>620</v>
      </c>
    </row>
    <row r="100" spans="1:6" ht="12.75">
      <c r="A100">
        <v>99</v>
      </c>
      <c r="B100" t="s">
        <v>85</v>
      </c>
      <c r="C100" t="s">
        <v>1188</v>
      </c>
      <c r="D100" t="s">
        <v>1115</v>
      </c>
      <c r="E100" t="s">
        <v>779</v>
      </c>
      <c r="F100" t="s">
        <v>632</v>
      </c>
    </row>
    <row r="101" spans="1:6" ht="12.75">
      <c r="A101">
        <v>100</v>
      </c>
      <c r="B101" t="s">
        <v>86</v>
      </c>
      <c r="C101" t="s">
        <v>1189</v>
      </c>
      <c r="D101" t="s">
        <v>1103</v>
      </c>
      <c r="E101" s="28" t="s">
        <v>1705</v>
      </c>
      <c r="F101" t="s">
        <v>762</v>
      </c>
    </row>
    <row r="102" spans="1:6" ht="12.75">
      <c r="A102">
        <v>101</v>
      </c>
      <c r="B102" t="s">
        <v>87</v>
      </c>
      <c r="C102" t="s">
        <v>1190</v>
      </c>
      <c r="D102" t="s">
        <v>1083</v>
      </c>
      <c r="E102" t="s">
        <v>881</v>
      </c>
      <c r="F102" t="s">
        <v>651</v>
      </c>
    </row>
    <row r="103" spans="1:6" ht="12.75">
      <c r="A103">
        <v>102</v>
      </c>
      <c r="B103" t="s">
        <v>88</v>
      </c>
      <c r="C103" t="s">
        <v>1191</v>
      </c>
      <c r="D103" t="s">
        <v>1092</v>
      </c>
      <c r="E103" t="s">
        <v>790</v>
      </c>
      <c r="F103" t="s">
        <v>665</v>
      </c>
    </row>
    <row r="104" spans="1:6" ht="12.75">
      <c r="A104">
        <v>103</v>
      </c>
      <c r="B104" t="s">
        <v>89</v>
      </c>
      <c r="C104" t="s">
        <v>1192</v>
      </c>
      <c r="D104" t="s">
        <v>1094</v>
      </c>
      <c r="E104" t="s">
        <v>791</v>
      </c>
      <c r="F104" t="s">
        <v>666</v>
      </c>
    </row>
    <row r="105" spans="1:6" ht="12.75">
      <c r="A105">
        <v>104</v>
      </c>
      <c r="B105" t="s">
        <v>90</v>
      </c>
      <c r="C105" t="s">
        <v>1193</v>
      </c>
      <c r="D105" t="s">
        <v>1087</v>
      </c>
      <c r="E105" t="s">
        <v>792</v>
      </c>
      <c r="F105" t="s">
        <v>667</v>
      </c>
    </row>
    <row r="106" spans="1:6" ht="12.75">
      <c r="A106">
        <v>105</v>
      </c>
      <c r="B106" t="s">
        <v>91</v>
      </c>
      <c r="C106" t="s">
        <v>1194</v>
      </c>
      <c r="D106" t="s">
        <v>1094</v>
      </c>
      <c r="E106" t="s">
        <v>793</v>
      </c>
      <c r="F106" t="s">
        <v>654</v>
      </c>
    </row>
    <row r="107" spans="1:6" ht="12.75">
      <c r="A107">
        <v>106</v>
      </c>
      <c r="B107" t="s">
        <v>92</v>
      </c>
      <c r="C107" t="s">
        <v>1195</v>
      </c>
      <c r="D107" t="s">
        <v>1097</v>
      </c>
      <c r="E107" t="s">
        <v>848</v>
      </c>
      <c r="F107" t="s">
        <v>668</v>
      </c>
    </row>
    <row r="108" spans="1:6" ht="12.75">
      <c r="A108">
        <v>107</v>
      </c>
      <c r="B108" t="s">
        <v>93</v>
      </c>
      <c r="C108" t="s">
        <v>1196</v>
      </c>
      <c r="D108" t="s">
        <v>1080</v>
      </c>
      <c r="E108" t="s">
        <v>1708</v>
      </c>
      <c r="F108" t="s">
        <v>626</v>
      </c>
    </row>
    <row r="109" spans="1:6" ht="12.75">
      <c r="A109">
        <v>108</v>
      </c>
      <c r="B109" t="s">
        <v>94</v>
      </c>
      <c r="C109" t="s">
        <v>1197</v>
      </c>
      <c r="D109" t="s">
        <v>1083</v>
      </c>
      <c r="E109" t="s">
        <v>844</v>
      </c>
      <c r="F109" t="s">
        <v>669</v>
      </c>
    </row>
    <row r="110" spans="1:6" ht="12.75">
      <c r="A110">
        <v>109</v>
      </c>
      <c r="B110" t="s">
        <v>95</v>
      </c>
      <c r="C110" t="s">
        <v>1198</v>
      </c>
      <c r="D110" t="s">
        <v>1083</v>
      </c>
      <c r="E110" t="s">
        <v>881</v>
      </c>
      <c r="F110" t="s">
        <v>651</v>
      </c>
    </row>
    <row r="111" spans="1:6" ht="12.75">
      <c r="A111">
        <v>110</v>
      </c>
      <c r="B111" t="s">
        <v>96</v>
      </c>
      <c r="C111" t="s">
        <v>1199</v>
      </c>
      <c r="D111" t="s">
        <v>1109</v>
      </c>
      <c r="E111" t="s">
        <v>781</v>
      </c>
      <c r="F111" t="s">
        <v>645</v>
      </c>
    </row>
    <row r="112" spans="1:6" ht="12.75">
      <c r="A112">
        <v>111</v>
      </c>
      <c r="B112" t="s">
        <v>97</v>
      </c>
      <c r="C112" t="s">
        <v>1200</v>
      </c>
      <c r="D112" t="s">
        <v>27</v>
      </c>
      <c r="E112" t="s">
        <v>850</v>
      </c>
      <c r="F112" t="s">
        <v>670</v>
      </c>
    </row>
    <row r="113" spans="1:6" ht="12.75">
      <c r="A113">
        <v>112</v>
      </c>
      <c r="B113" t="s">
        <v>98</v>
      </c>
      <c r="C113" t="s">
        <v>1201</v>
      </c>
      <c r="D113" t="s">
        <v>1094</v>
      </c>
      <c r="E113" t="s">
        <v>795</v>
      </c>
      <c r="F113" t="s">
        <v>648</v>
      </c>
    </row>
    <row r="114" spans="1:6" ht="12.75">
      <c r="A114">
        <v>113</v>
      </c>
      <c r="B114" t="s">
        <v>99</v>
      </c>
      <c r="C114" t="s">
        <v>1202</v>
      </c>
      <c r="D114" t="s">
        <v>1117</v>
      </c>
      <c r="E114" s="28" t="s">
        <v>1725</v>
      </c>
      <c r="F114" s="28" t="s">
        <v>638</v>
      </c>
    </row>
    <row r="115" spans="1:6" ht="12.75">
      <c r="A115">
        <v>114</v>
      </c>
      <c r="B115" t="s">
        <v>100</v>
      </c>
      <c r="C115" t="s">
        <v>1203</v>
      </c>
      <c r="D115" t="s">
        <v>1099</v>
      </c>
      <c r="E115" t="s">
        <v>799</v>
      </c>
      <c r="F115" t="s">
        <v>671</v>
      </c>
    </row>
    <row r="116" spans="1:6" ht="12.75">
      <c r="A116">
        <v>115</v>
      </c>
      <c r="B116" t="s">
        <v>101</v>
      </c>
      <c r="C116" t="s">
        <v>1204</v>
      </c>
      <c r="D116" t="s">
        <v>1080</v>
      </c>
      <c r="E116" t="s">
        <v>797</v>
      </c>
      <c r="F116" t="s">
        <v>672</v>
      </c>
    </row>
    <row r="117" spans="1:6" ht="12.75">
      <c r="A117">
        <v>116</v>
      </c>
      <c r="B117" t="s">
        <v>102</v>
      </c>
      <c r="C117" t="s">
        <v>1205</v>
      </c>
      <c r="D117" t="s">
        <v>1115</v>
      </c>
      <c r="E117" t="s">
        <v>809</v>
      </c>
      <c r="F117" t="s">
        <v>634</v>
      </c>
    </row>
    <row r="118" spans="1:6" ht="12.75">
      <c r="A118">
        <v>117</v>
      </c>
      <c r="B118" t="s">
        <v>103</v>
      </c>
      <c r="C118" t="s">
        <v>1206</v>
      </c>
      <c r="D118" t="s">
        <v>1101</v>
      </c>
      <c r="E118" t="s">
        <v>1716</v>
      </c>
      <c r="F118" t="s">
        <v>673</v>
      </c>
    </row>
    <row r="119" spans="1:6" ht="12.75">
      <c r="A119">
        <v>118</v>
      </c>
      <c r="B119" t="s">
        <v>104</v>
      </c>
      <c r="C119" t="s">
        <v>1207</v>
      </c>
      <c r="D119" t="s">
        <v>1092</v>
      </c>
      <c r="E119" t="s">
        <v>836</v>
      </c>
      <c r="F119" t="s">
        <v>674</v>
      </c>
    </row>
    <row r="120" spans="1:6" ht="12.75">
      <c r="A120">
        <v>119</v>
      </c>
      <c r="B120" t="s">
        <v>105</v>
      </c>
      <c r="C120" t="s">
        <v>1208</v>
      </c>
      <c r="D120" t="s">
        <v>1209</v>
      </c>
      <c r="E120" t="s">
        <v>798</v>
      </c>
      <c r="F120" t="s">
        <v>675</v>
      </c>
    </row>
    <row r="121" spans="1:6" ht="12.75">
      <c r="A121">
        <v>120</v>
      </c>
      <c r="B121" t="s">
        <v>106</v>
      </c>
      <c r="C121" t="s">
        <v>1210</v>
      </c>
      <c r="D121" t="s">
        <v>1094</v>
      </c>
      <c r="E121" t="s">
        <v>855</v>
      </c>
      <c r="F121" t="s">
        <v>676</v>
      </c>
    </row>
    <row r="122" spans="1:6" ht="12.75">
      <c r="A122" s="20">
        <v>121</v>
      </c>
      <c r="B122" t="s">
        <v>107</v>
      </c>
      <c r="C122" t="s">
        <v>1211</v>
      </c>
      <c r="D122" t="s">
        <v>1115</v>
      </c>
      <c r="E122" t="s">
        <v>779</v>
      </c>
      <c r="F122" t="s">
        <v>632</v>
      </c>
    </row>
    <row r="123" spans="1:6" ht="12.75">
      <c r="A123">
        <v>122</v>
      </c>
      <c r="B123" t="s">
        <v>108</v>
      </c>
      <c r="C123" t="s">
        <v>1212</v>
      </c>
      <c r="D123" t="s">
        <v>1099</v>
      </c>
      <c r="E123" t="s">
        <v>799</v>
      </c>
      <c r="F123" t="s">
        <v>671</v>
      </c>
    </row>
    <row r="124" spans="1:6" ht="12.75">
      <c r="A124">
        <v>123</v>
      </c>
      <c r="B124" t="s">
        <v>109</v>
      </c>
      <c r="C124" t="s">
        <v>1213</v>
      </c>
      <c r="D124" t="s">
        <v>1089</v>
      </c>
      <c r="E124" t="s">
        <v>800</v>
      </c>
      <c r="F124" t="s">
        <v>677</v>
      </c>
    </row>
    <row r="125" spans="1:6" ht="12.75">
      <c r="A125">
        <v>124</v>
      </c>
      <c r="B125" t="s">
        <v>110</v>
      </c>
      <c r="C125" t="s">
        <v>1214</v>
      </c>
      <c r="D125" t="s">
        <v>1215</v>
      </c>
      <c r="E125" t="s">
        <v>1758</v>
      </c>
      <c r="F125" t="s">
        <v>678</v>
      </c>
    </row>
    <row r="126" spans="1:6" ht="12.75">
      <c r="A126">
        <v>125</v>
      </c>
      <c r="B126" t="s">
        <v>111</v>
      </c>
      <c r="C126" t="s">
        <v>1216</v>
      </c>
      <c r="D126" t="s">
        <v>1105</v>
      </c>
      <c r="E126" t="s">
        <v>901</v>
      </c>
      <c r="F126" t="s">
        <v>679</v>
      </c>
    </row>
    <row r="127" spans="1:6" ht="12.75">
      <c r="A127">
        <v>126</v>
      </c>
      <c r="B127" t="s">
        <v>112</v>
      </c>
      <c r="C127" t="s">
        <v>1218</v>
      </c>
      <c r="D127" t="s">
        <v>1078</v>
      </c>
      <c r="E127" t="s">
        <v>804</v>
      </c>
      <c r="F127" t="s">
        <v>612</v>
      </c>
    </row>
    <row r="128" spans="1:6" ht="12.75">
      <c r="A128">
        <v>127</v>
      </c>
      <c r="B128" t="s">
        <v>113</v>
      </c>
      <c r="C128" t="s">
        <v>1219</v>
      </c>
      <c r="D128" t="s">
        <v>1115</v>
      </c>
      <c r="E128" t="s">
        <v>801</v>
      </c>
      <c r="F128" t="s">
        <v>639</v>
      </c>
    </row>
    <row r="129" spans="1:6" ht="12.75">
      <c r="A129">
        <v>128</v>
      </c>
      <c r="B129" t="s">
        <v>114</v>
      </c>
      <c r="C129" t="s">
        <v>1220</v>
      </c>
      <c r="D129" t="s">
        <v>1087</v>
      </c>
      <c r="E129" t="s">
        <v>802</v>
      </c>
      <c r="F129" t="s">
        <v>615</v>
      </c>
    </row>
    <row r="130" spans="1:6" ht="12.75">
      <c r="A130">
        <v>129</v>
      </c>
      <c r="B130" t="s">
        <v>115</v>
      </c>
      <c r="C130" t="s">
        <v>1221</v>
      </c>
      <c r="D130" t="s">
        <v>1078</v>
      </c>
      <c r="E130" t="s">
        <v>803</v>
      </c>
      <c r="F130" t="s">
        <v>680</v>
      </c>
    </row>
    <row r="131" spans="1:6" ht="12.75">
      <c r="A131">
        <v>130</v>
      </c>
      <c r="B131" t="s">
        <v>116</v>
      </c>
      <c r="C131" t="s">
        <v>1222</v>
      </c>
      <c r="D131" t="s">
        <v>1094</v>
      </c>
      <c r="E131" t="s">
        <v>795</v>
      </c>
      <c r="F131" t="s">
        <v>648</v>
      </c>
    </row>
    <row r="132" spans="1:6" ht="12.75">
      <c r="A132">
        <v>131</v>
      </c>
      <c r="B132" t="s">
        <v>117</v>
      </c>
      <c r="C132" t="s">
        <v>1223</v>
      </c>
      <c r="D132" t="s">
        <v>1097</v>
      </c>
      <c r="E132" s="28" t="s">
        <v>1730</v>
      </c>
      <c r="F132" s="28" t="s">
        <v>714</v>
      </c>
    </row>
    <row r="133" spans="1:6" ht="12.75">
      <c r="A133">
        <v>132</v>
      </c>
      <c r="B133" t="s">
        <v>118</v>
      </c>
      <c r="C133" t="s">
        <v>1224</v>
      </c>
      <c r="D133" t="s">
        <v>1078</v>
      </c>
      <c r="E133" s="28" t="s">
        <v>1706</v>
      </c>
      <c r="F133" t="s">
        <v>681</v>
      </c>
    </row>
    <row r="134" spans="1:6" ht="12.75">
      <c r="A134">
        <v>133</v>
      </c>
      <c r="B134" t="s">
        <v>121</v>
      </c>
      <c r="C134" t="s">
        <v>1225</v>
      </c>
      <c r="D134" t="s">
        <v>1078</v>
      </c>
      <c r="E134" t="s">
        <v>804</v>
      </c>
      <c r="F134" t="s">
        <v>612</v>
      </c>
    </row>
    <row r="135" spans="1:6" ht="12.75">
      <c r="A135">
        <v>134</v>
      </c>
      <c r="B135" t="s">
        <v>122</v>
      </c>
      <c r="C135" t="s">
        <v>1226</v>
      </c>
      <c r="D135" t="s">
        <v>1087</v>
      </c>
      <c r="E135" t="s">
        <v>805</v>
      </c>
      <c r="F135" t="s">
        <v>682</v>
      </c>
    </row>
    <row r="136" spans="1:6" ht="12.75">
      <c r="A136">
        <v>135</v>
      </c>
      <c r="B136" t="s">
        <v>123</v>
      </c>
      <c r="C136" t="s">
        <v>1227</v>
      </c>
      <c r="D136" t="s">
        <v>1215</v>
      </c>
      <c r="E136" t="s">
        <v>806</v>
      </c>
      <c r="F136" t="s">
        <v>683</v>
      </c>
    </row>
    <row r="137" spans="1:6" ht="12.75">
      <c r="A137">
        <v>136</v>
      </c>
      <c r="B137" t="s">
        <v>124</v>
      </c>
      <c r="C137" t="s">
        <v>1228</v>
      </c>
      <c r="D137" t="s">
        <v>1209</v>
      </c>
      <c r="E137" t="s">
        <v>807</v>
      </c>
      <c r="F137" t="s">
        <v>728</v>
      </c>
    </row>
    <row r="138" spans="1:6" ht="12.75">
      <c r="A138">
        <v>137</v>
      </c>
      <c r="B138" t="s">
        <v>125</v>
      </c>
      <c r="C138" t="s">
        <v>1230</v>
      </c>
      <c r="D138" t="s">
        <v>1209</v>
      </c>
      <c r="E138" t="s">
        <v>807</v>
      </c>
      <c r="F138" t="s">
        <v>728</v>
      </c>
    </row>
    <row r="139" spans="1:6" ht="12.75">
      <c r="A139">
        <v>138</v>
      </c>
      <c r="B139" t="s">
        <v>126</v>
      </c>
      <c r="C139" t="s">
        <v>1229</v>
      </c>
      <c r="D139" t="s">
        <v>1209</v>
      </c>
      <c r="E139" t="s">
        <v>807</v>
      </c>
      <c r="F139" t="s">
        <v>728</v>
      </c>
    </row>
    <row r="140" spans="1:6" ht="12.75">
      <c r="A140">
        <v>139</v>
      </c>
      <c r="B140" t="s">
        <v>127</v>
      </c>
      <c r="C140" t="s">
        <v>1231</v>
      </c>
      <c r="D140" t="s">
        <v>1078</v>
      </c>
      <c r="E140" t="s">
        <v>804</v>
      </c>
      <c r="F140" t="s">
        <v>612</v>
      </c>
    </row>
    <row r="141" spans="1:6" ht="12.75">
      <c r="A141">
        <v>140</v>
      </c>
      <c r="B141" t="s">
        <v>128</v>
      </c>
      <c r="C141" t="s">
        <v>1234</v>
      </c>
      <c r="D141" t="s">
        <v>1117</v>
      </c>
      <c r="E141" t="s">
        <v>909</v>
      </c>
      <c r="F141" t="s">
        <v>684</v>
      </c>
    </row>
    <row r="142" spans="1:6" ht="12.75">
      <c r="A142">
        <v>141</v>
      </c>
      <c r="B142" t="s">
        <v>129</v>
      </c>
      <c r="C142" t="s">
        <v>1235</v>
      </c>
      <c r="D142" t="s">
        <v>1115</v>
      </c>
      <c r="E142" t="s">
        <v>801</v>
      </c>
      <c r="F142" t="s">
        <v>639</v>
      </c>
    </row>
    <row r="143" spans="1:6" ht="12.75">
      <c r="A143">
        <v>142</v>
      </c>
      <c r="B143" t="s">
        <v>130</v>
      </c>
      <c r="C143" t="s">
        <v>1236</v>
      </c>
      <c r="D143" t="s">
        <v>1099</v>
      </c>
      <c r="E143" t="s">
        <v>899</v>
      </c>
      <c r="F143" t="s">
        <v>685</v>
      </c>
    </row>
    <row r="144" spans="1:6" ht="12.75">
      <c r="A144">
        <v>143</v>
      </c>
      <c r="B144" t="s">
        <v>131</v>
      </c>
      <c r="C144" t="s">
        <v>1237</v>
      </c>
      <c r="D144" t="s">
        <v>1105</v>
      </c>
      <c r="E144" t="s">
        <v>1714</v>
      </c>
      <c r="F144" t="s">
        <v>655</v>
      </c>
    </row>
    <row r="145" spans="1:6" ht="12.75">
      <c r="A145">
        <v>144</v>
      </c>
      <c r="B145" t="s">
        <v>132</v>
      </c>
      <c r="C145" t="s">
        <v>1238</v>
      </c>
      <c r="D145" t="s">
        <v>1115</v>
      </c>
      <c r="E145" t="s">
        <v>821</v>
      </c>
      <c r="F145" t="s">
        <v>638</v>
      </c>
    </row>
    <row r="146" spans="1:6" ht="12.75">
      <c r="A146" s="20">
        <v>145</v>
      </c>
      <c r="B146" t="s">
        <v>133</v>
      </c>
      <c r="C146" t="s">
        <v>1232</v>
      </c>
      <c r="D146" t="s">
        <v>1117</v>
      </c>
      <c r="E146" t="s">
        <v>808</v>
      </c>
      <c r="F146" t="s">
        <v>686</v>
      </c>
    </row>
    <row r="147" spans="1:6" ht="12.75">
      <c r="A147">
        <v>146</v>
      </c>
      <c r="B147" t="s">
        <v>134</v>
      </c>
      <c r="C147" t="s">
        <v>1233</v>
      </c>
      <c r="D147" t="s">
        <v>1117</v>
      </c>
      <c r="E147" t="s">
        <v>808</v>
      </c>
      <c r="F147" t="s">
        <v>686</v>
      </c>
    </row>
    <row r="148" spans="1:6" ht="12.75">
      <c r="A148">
        <v>147</v>
      </c>
      <c r="B148" t="s">
        <v>135</v>
      </c>
      <c r="C148" t="s">
        <v>1239</v>
      </c>
      <c r="D148" t="s">
        <v>1115</v>
      </c>
      <c r="E148" t="s">
        <v>851</v>
      </c>
      <c r="F148" t="s">
        <v>610</v>
      </c>
    </row>
    <row r="149" spans="1:6" ht="12.75">
      <c r="A149">
        <v>148</v>
      </c>
      <c r="B149" t="s">
        <v>136</v>
      </c>
      <c r="C149" t="s">
        <v>1240</v>
      </c>
      <c r="D149" t="s">
        <v>1101</v>
      </c>
      <c r="E149" t="s">
        <v>1716</v>
      </c>
      <c r="F149" t="s">
        <v>623</v>
      </c>
    </row>
    <row r="150" spans="1:6" ht="12.75">
      <c r="A150">
        <v>149</v>
      </c>
      <c r="B150" t="s">
        <v>137</v>
      </c>
      <c r="C150" t="s">
        <v>1241</v>
      </c>
      <c r="D150" t="s">
        <v>1101</v>
      </c>
      <c r="E150" s="22" t="s">
        <v>1717</v>
      </c>
      <c r="F150" t="s">
        <v>721</v>
      </c>
    </row>
    <row r="151" spans="1:6" ht="12.75">
      <c r="A151">
        <v>150</v>
      </c>
      <c r="B151" t="s">
        <v>138</v>
      </c>
      <c r="C151" t="s">
        <v>1242</v>
      </c>
      <c r="D151" t="s">
        <v>1109</v>
      </c>
      <c r="E151" t="s">
        <v>912</v>
      </c>
      <c r="F151" t="s">
        <v>636</v>
      </c>
    </row>
    <row r="152" spans="1:6" ht="12.75">
      <c r="A152">
        <v>151</v>
      </c>
      <c r="B152" t="s">
        <v>139</v>
      </c>
      <c r="C152" t="s">
        <v>1243</v>
      </c>
      <c r="D152" t="s">
        <v>1115</v>
      </c>
      <c r="E152" t="s">
        <v>809</v>
      </c>
      <c r="F152" t="s">
        <v>634</v>
      </c>
    </row>
    <row r="153" spans="1:6" ht="12.75">
      <c r="A153">
        <v>152</v>
      </c>
      <c r="B153" t="s">
        <v>140</v>
      </c>
      <c r="C153" t="s">
        <v>1244</v>
      </c>
      <c r="D153" t="s">
        <v>1105</v>
      </c>
      <c r="E153" t="s">
        <v>777</v>
      </c>
      <c r="F153" t="s">
        <v>630</v>
      </c>
    </row>
    <row r="154" spans="1:6" ht="12.75">
      <c r="A154">
        <v>153</v>
      </c>
      <c r="B154" t="s">
        <v>141</v>
      </c>
      <c r="C154" t="s">
        <v>1245</v>
      </c>
      <c r="D154" t="s">
        <v>1080</v>
      </c>
      <c r="E154" t="s">
        <v>1745</v>
      </c>
      <c r="F154" t="s">
        <v>627</v>
      </c>
    </row>
    <row r="155" spans="1:6" ht="12.75">
      <c r="A155">
        <v>154</v>
      </c>
      <c r="B155" t="s">
        <v>142</v>
      </c>
      <c r="C155" t="s">
        <v>1246</v>
      </c>
      <c r="D155" t="s">
        <v>1097</v>
      </c>
      <c r="E155" t="s">
        <v>861</v>
      </c>
      <c r="F155" t="s">
        <v>687</v>
      </c>
    </row>
    <row r="156" spans="1:6" ht="12.75">
      <c r="A156">
        <v>155</v>
      </c>
      <c r="B156" t="s">
        <v>143</v>
      </c>
      <c r="C156" t="s">
        <v>1247</v>
      </c>
      <c r="D156" t="s">
        <v>1083</v>
      </c>
      <c r="E156" t="s">
        <v>818</v>
      </c>
      <c r="F156" t="s">
        <v>688</v>
      </c>
    </row>
    <row r="157" spans="1:6" ht="12.75">
      <c r="A157">
        <v>156</v>
      </c>
      <c r="B157" t="s">
        <v>144</v>
      </c>
      <c r="C157" t="s">
        <v>1248</v>
      </c>
      <c r="D157" t="s">
        <v>1085</v>
      </c>
      <c r="E157" s="28" t="s">
        <v>1737</v>
      </c>
      <c r="F157" s="31" t="s">
        <v>635</v>
      </c>
    </row>
    <row r="158" spans="1:6" ht="12.75">
      <c r="A158">
        <v>157</v>
      </c>
      <c r="B158" t="s">
        <v>145</v>
      </c>
      <c r="C158" t="s">
        <v>1249</v>
      </c>
      <c r="D158" t="s">
        <v>1080</v>
      </c>
      <c r="E158" t="s">
        <v>812</v>
      </c>
      <c r="F158" t="s">
        <v>613</v>
      </c>
    </row>
    <row r="159" spans="1:6" ht="12.75">
      <c r="A159">
        <v>158</v>
      </c>
      <c r="B159" t="s">
        <v>146</v>
      </c>
      <c r="C159" t="s">
        <v>1250</v>
      </c>
      <c r="D159" t="s">
        <v>1117</v>
      </c>
      <c r="E159" t="s">
        <v>813</v>
      </c>
      <c r="F159" t="s">
        <v>689</v>
      </c>
    </row>
    <row r="160" spans="1:6" ht="12.75">
      <c r="A160">
        <v>159</v>
      </c>
      <c r="B160" t="s">
        <v>147</v>
      </c>
      <c r="C160" t="s">
        <v>1251</v>
      </c>
      <c r="D160" t="s">
        <v>1089</v>
      </c>
      <c r="E160" t="s">
        <v>882</v>
      </c>
      <c r="F160" t="s">
        <v>642</v>
      </c>
    </row>
    <row r="161" spans="1:6" ht="12.75">
      <c r="A161">
        <v>160</v>
      </c>
      <c r="B161" t="s">
        <v>148</v>
      </c>
      <c r="C161" t="s">
        <v>1252</v>
      </c>
      <c r="D161" t="s">
        <v>1215</v>
      </c>
      <c r="E161" t="s">
        <v>837</v>
      </c>
      <c r="F161" t="s">
        <v>690</v>
      </c>
    </row>
    <row r="162" spans="1:6" ht="12.75">
      <c r="A162">
        <v>161</v>
      </c>
      <c r="B162" t="s">
        <v>149</v>
      </c>
      <c r="C162" t="s">
        <v>1253</v>
      </c>
      <c r="D162" t="s">
        <v>1078</v>
      </c>
      <c r="E162" s="28" t="s">
        <v>1706</v>
      </c>
      <c r="F162" t="s">
        <v>681</v>
      </c>
    </row>
    <row r="163" spans="1:6" ht="12.75">
      <c r="A163">
        <v>162</v>
      </c>
      <c r="B163" t="s">
        <v>150</v>
      </c>
      <c r="C163" t="s">
        <v>1254</v>
      </c>
      <c r="D163" t="s">
        <v>1109</v>
      </c>
      <c r="E163" t="s">
        <v>896</v>
      </c>
      <c r="F163" t="s">
        <v>629</v>
      </c>
    </row>
    <row r="164" spans="1:6" ht="12.75">
      <c r="A164">
        <v>163</v>
      </c>
      <c r="B164" t="s">
        <v>151</v>
      </c>
      <c r="C164" t="s">
        <v>1255</v>
      </c>
      <c r="D164" t="s">
        <v>27</v>
      </c>
      <c r="E164" t="s">
        <v>815</v>
      </c>
      <c r="F164" t="s">
        <v>660</v>
      </c>
    </row>
    <row r="165" spans="1:6" ht="12.75">
      <c r="A165">
        <v>164</v>
      </c>
      <c r="B165" t="s">
        <v>152</v>
      </c>
      <c r="C165" t="s">
        <v>1256</v>
      </c>
      <c r="D165" t="s">
        <v>1087</v>
      </c>
      <c r="E165" t="s">
        <v>883</v>
      </c>
      <c r="F165" t="s">
        <v>691</v>
      </c>
    </row>
    <row r="166" spans="1:6" ht="12.75">
      <c r="A166">
        <v>165</v>
      </c>
      <c r="B166" t="s">
        <v>153</v>
      </c>
      <c r="C166" t="s">
        <v>1257</v>
      </c>
      <c r="D166" t="s">
        <v>1099</v>
      </c>
      <c r="E166" t="s">
        <v>854</v>
      </c>
      <c r="F166" t="s">
        <v>649</v>
      </c>
    </row>
    <row r="167" spans="1:6" ht="12.75">
      <c r="A167">
        <v>166</v>
      </c>
      <c r="B167" t="s">
        <v>154</v>
      </c>
      <c r="C167" t="s">
        <v>1258</v>
      </c>
      <c r="D167" t="s">
        <v>1099</v>
      </c>
      <c r="E167" t="s">
        <v>772</v>
      </c>
      <c r="F167" t="s">
        <v>622</v>
      </c>
    </row>
    <row r="168" spans="1:6" ht="12.75">
      <c r="A168">
        <v>167</v>
      </c>
      <c r="B168" t="s">
        <v>155</v>
      </c>
      <c r="C168" t="s">
        <v>1259</v>
      </c>
      <c r="D168" t="s">
        <v>1094</v>
      </c>
      <c r="E168" t="s">
        <v>795</v>
      </c>
      <c r="F168" t="s">
        <v>648</v>
      </c>
    </row>
    <row r="169" spans="1:6" ht="12.75">
      <c r="A169">
        <v>168</v>
      </c>
      <c r="B169" t="s">
        <v>156</v>
      </c>
      <c r="C169" t="s">
        <v>1260</v>
      </c>
      <c r="D169" t="s">
        <v>1085</v>
      </c>
      <c r="E169" s="28" t="s">
        <v>1736</v>
      </c>
      <c r="F169" s="28" t="s">
        <v>692</v>
      </c>
    </row>
    <row r="170" spans="1:6" ht="12.75">
      <c r="A170" s="20">
        <v>169</v>
      </c>
      <c r="B170" t="s">
        <v>157</v>
      </c>
      <c r="C170" t="s">
        <v>1261</v>
      </c>
      <c r="D170" t="s">
        <v>1085</v>
      </c>
      <c r="E170" s="28" t="s">
        <v>1737</v>
      </c>
      <c r="F170" s="31" t="s">
        <v>635</v>
      </c>
    </row>
    <row r="171" spans="1:6" ht="12.75">
      <c r="A171">
        <v>170</v>
      </c>
      <c r="B171" t="s">
        <v>158</v>
      </c>
      <c r="C171" t="s">
        <v>1262</v>
      </c>
      <c r="D171" t="s">
        <v>1083</v>
      </c>
      <c r="E171" t="s">
        <v>878</v>
      </c>
      <c r="F171" t="s">
        <v>644</v>
      </c>
    </row>
    <row r="172" spans="1:6" ht="12.75">
      <c r="A172">
        <v>171</v>
      </c>
      <c r="B172" t="s">
        <v>159</v>
      </c>
      <c r="C172" t="s">
        <v>1263</v>
      </c>
      <c r="D172" t="s">
        <v>1083</v>
      </c>
      <c r="E172" t="s">
        <v>904</v>
      </c>
      <c r="F172" t="s">
        <v>619</v>
      </c>
    </row>
    <row r="173" spans="1:6" ht="12.75">
      <c r="A173">
        <v>172</v>
      </c>
      <c r="B173" t="s">
        <v>160</v>
      </c>
      <c r="C173" t="s">
        <v>1264</v>
      </c>
      <c r="D173" t="s">
        <v>1076</v>
      </c>
      <c r="E173" t="s">
        <v>1713</v>
      </c>
      <c r="F173" s="28" t="s">
        <v>611</v>
      </c>
    </row>
    <row r="174" spans="1:6" ht="12.75">
      <c r="A174">
        <v>173</v>
      </c>
      <c r="B174" t="s">
        <v>161</v>
      </c>
      <c r="C174" t="s">
        <v>1265</v>
      </c>
      <c r="D174" t="s">
        <v>1080</v>
      </c>
      <c r="E174" t="s">
        <v>797</v>
      </c>
      <c r="F174" t="s">
        <v>672</v>
      </c>
    </row>
    <row r="175" spans="1:6" ht="12.75">
      <c r="A175">
        <v>174</v>
      </c>
      <c r="B175" t="s">
        <v>162</v>
      </c>
      <c r="C175" t="s">
        <v>1266</v>
      </c>
      <c r="D175" t="s">
        <v>1087</v>
      </c>
      <c r="E175" t="s">
        <v>805</v>
      </c>
      <c r="F175" t="s">
        <v>682</v>
      </c>
    </row>
    <row r="176" spans="1:6" ht="12.75">
      <c r="A176">
        <v>175</v>
      </c>
      <c r="B176" t="s">
        <v>163</v>
      </c>
      <c r="C176" t="s">
        <v>1267</v>
      </c>
      <c r="D176" t="s">
        <v>1092</v>
      </c>
      <c r="E176" t="s">
        <v>891</v>
      </c>
      <c r="F176" t="s">
        <v>618</v>
      </c>
    </row>
    <row r="177" spans="1:6" ht="12.75">
      <c r="A177">
        <v>176</v>
      </c>
      <c r="B177" t="s">
        <v>164</v>
      </c>
      <c r="C177" t="s">
        <v>1268</v>
      </c>
      <c r="D177" t="s">
        <v>1117</v>
      </c>
      <c r="E177" t="s">
        <v>778</v>
      </c>
      <c r="F177" t="s">
        <v>633</v>
      </c>
    </row>
    <row r="178" spans="1:6" ht="12.75">
      <c r="A178">
        <v>177</v>
      </c>
      <c r="B178" t="s">
        <v>165</v>
      </c>
      <c r="C178" t="s">
        <v>1269</v>
      </c>
      <c r="D178" t="s">
        <v>1099</v>
      </c>
      <c r="E178" t="s">
        <v>772</v>
      </c>
      <c r="F178" t="s">
        <v>622</v>
      </c>
    </row>
    <row r="179" spans="1:6" ht="12.75">
      <c r="A179">
        <v>178</v>
      </c>
      <c r="B179" t="s">
        <v>166</v>
      </c>
      <c r="C179" t="s">
        <v>1270</v>
      </c>
      <c r="D179" t="s">
        <v>1105</v>
      </c>
      <c r="E179" t="s">
        <v>825</v>
      </c>
      <c r="F179" t="s">
        <v>646</v>
      </c>
    </row>
    <row r="180" spans="1:6" ht="12.75">
      <c r="A180">
        <v>179</v>
      </c>
      <c r="B180" t="s">
        <v>167</v>
      </c>
      <c r="C180" t="s">
        <v>1271</v>
      </c>
      <c r="D180" t="s">
        <v>1115</v>
      </c>
      <c r="E180" t="s">
        <v>779</v>
      </c>
      <c r="F180" t="s">
        <v>632</v>
      </c>
    </row>
    <row r="181" spans="1:6" ht="12.75">
      <c r="A181">
        <v>180</v>
      </c>
      <c r="B181" t="s">
        <v>168</v>
      </c>
      <c r="C181" t="s">
        <v>1272</v>
      </c>
      <c r="D181" t="s">
        <v>1117</v>
      </c>
      <c r="E181" s="28" t="s">
        <v>1725</v>
      </c>
      <c r="F181" s="28" t="s">
        <v>638</v>
      </c>
    </row>
    <row r="182" spans="1:6" ht="12.75">
      <c r="A182">
        <v>181</v>
      </c>
      <c r="B182" t="s">
        <v>169</v>
      </c>
      <c r="C182" t="s">
        <v>1273</v>
      </c>
      <c r="D182" t="s">
        <v>1101</v>
      </c>
      <c r="E182" t="s">
        <v>1716</v>
      </c>
      <c r="F182" t="s">
        <v>623</v>
      </c>
    </row>
    <row r="183" spans="1:6" ht="12.75">
      <c r="A183">
        <v>182</v>
      </c>
      <c r="B183" t="s">
        <v>170</v>
      </c>
      <c r="C183" t="s">
        <v>1274</v>
      </c>
      <c r="D183" t="s">
        <v>1101</v>
      </c>
      <c r="E183" t="s">
        <v>1716</v>
      </c>
      <c r="F183" t="s">
        <v>623</v>
      </c>
    </row>
    <row r="184" spans="1:6" ht="12.75">
      <c r="A184">
        <v>183</v>
      </c>
      <c r="B184" t="s">
        <v>171</v>
      </c>
      <c r="C184" t="s">
        <v>1275</v>
      </c>
      <c r="D184" t="s">
        <v>1101</v>
      </c>
      <c r="E184" t="s">
        <v>817</v>
      </c>
      <c r="F184" t="s">
        <v>693</v>
      </c>
    </row>
    <row r="185" spans="1:6" ht="12.75">
      <c r="A185">
        <v>184</v>
      </c>
      <c r="B185" t="s">
        <v>172</v>
      </c>
      <c r="C185" t="s">
        <v>1276</v>
      </c>
      <c r="D185" t="s">
        <v>1083</v>
      </c>
      <c r="E185" t="s">
        <v>818</v>
      </c>
      <c r="F185" t="s">
        <v>688</v>
      </c>
    </row>
    <row r="186" spans="1:6" ht="12.75">
      <c r="A186">
        <v>185</v>
      </c>
      <c r="B186" t="s">
        <v>173</v>
      </c>
      <c r="C186" t="s">
        <v>1277</v>
      </c>
      <c r="D186" t="s">
        <v>1083</v>
      </c>
      <c r="E186" t="s">
        <v>818</v>
      </c>
      <c r="F186" t="s">
        <v>688</v>
      </c>
    </row>
    <row r="187" spans="1:6" ht="12.75">
      <c r="A187">
        <v>186</v>
      </c>
      <c r="B187" t="s">
        <v>174</v>
      </c>
      <c r="C187" t="s">
        <v>1278</v>
      </c>
      <c r="D187" t="s">
        <v>1089</v>
      </c>
      <c r="E187" t="s">
        <v>906</v>
      </c>
      <c r="F187" t="s">
        <v>616</v>
      </c>
    </row>
    <row r="188" spans="1:6" ht="12.75">
      <c r="A188">
        <v>187</v>
      </c>
      <c r="B188" t="s">
        <v>175</v>
      </c>
      <c r="C188" t="s">
        <v>1279</v>
      </c>
      <c r="D188" t="s">
        <v>1092</v>
      </c>
      <c r="E188" t="s">
        <v>840</v>
      </c>
      <c r="F188" t="s">
        <v>694</v>
      </c>
    </row>
    <row r="189" spans="1:6" ht="12.75">
      <c r="A189">
        <v>188</v>
      </c>
      <c r="B189" t="s">
        <v>176</v>
      </c>
      <c r="C189" t="s">
        <v>1280</v>
      </c>
      <c r="D189" t="s">
        <v>1078</v>
      </c>
      <c r="E189" t="s">
        <v>913</v>
      </c>
      <c r="F189" t="s">
        <v>663</v>
      </c>
    </row>
    <row r="190" spans="1:6" ht="12.75">
      <c r="A190">
        <v>189</v>
      </c>
      <c r="B190" t="s">
        <v>177</v>
      </c>
      <c r="C190" t="s">
        <v>1281</v>
      </c>
      <c r="D190" t="s">
        <v>1109</v>
      </c>
      <c r="E190" t="s">
        <v>781</v>
      </c>
      <c r="F190" t="s">
        <v>645</v>
      </c>
    </row>
    <row r="191" spans="1:6" ht="12.75">
      <c r="A191">
        <v>190</v>
      </c>
      <c r="B191" t="s">
        <v>178</v>
      </c>
      <c r="C191" t="s">
        <v>1282</v>
      </c>
      <c r="D191" t="s">
        <v>1094</v>
      </c>
      <c r="E191" t="s">
        <v>795</v>
      </c>
      <c r="F191" t="s">
        <v>648</v>
      </c>
    </row>
    <row r="192" spans="1:6" ht="12.75">
      <c r="A192">
        <v>191</v>
      </c>
      <c r="B192" t="s">
        <v>179</v>
      </c>
      <c r="C192" t="s">
        <v>1283</v>
      </c>
      <c r="D192" t="s">
        <v>27</v>
      </c>
      <c r="E192" t="s">
        <v>819</v>
      </c>
      <c r="F192" t="s">
        <v>695</v>
      </c>
    </row>
    <row r="193" spans="1:6" ht="12.75">
      <c r="A193">
        <v>192</v>
      </c>
      <c r="B193" t="s">
        <v>180</v>
      </c>
      <c r="C193" t="s">
        <v>1284</v>
      </c>
      <c r="D193" t="s">
        <v>27</v>
      </c>
      <c r="E193" t="s">
        <v>820</v>
      </c>
      <c r="F193" t="s">
        <v>696</v>
      </c>
    </row>
    <row r="194" spans="1:6" ht="12.75">
      <c r="A194" s="20">
        <v>193</v>
      </c>
      <c r="B194" t="s">
        <v>181</v>
      </c>
      <c r="C194" t="s">
        <v>1286</v>
      </c>
      <c r="D194" t="s">
        <v>1087</v>
      </c>
      <c r="E194" t="s">
        <v>805</v>
      </c>
      <c r="F194" t="s">
        <v>682</v>
      </c>
    </row>
    <row r="195" spans="1:6" ht="12.75">
      <c r="A195">
        <v>194</v>
      </c>
      <c r="B195" t="s">
        <v>182</v>
      </c>
      <c r="C195" t="s">
        <v>1287</v>
      </c>
      <c r="D195" t="s">
        <v>1094</v>
      </c>
      <c r="E195" t="s">
        <v>795</v>
      </c>
      <c r="F195" t="s">
        <v>648</v>
      </c>
    </row>
    <row r="196" spans="1:6" ht="12.75">
      <c r="A196">
        <v>195</v>
      </c>
      <c r="B196" t="s">
        <v>183</v>
      </c>
      <c r="C196" t="s">
        <v>1288</v>
      </c>
      <c r="D196" t="s">
        <v>1115</v>
      </c>
      <c r="E196" t="s">
        <v>821</v>
      </c>
      <c r="F196" t="s">
        <v>638</v>
      </c>
    </row>
    <row r="197" spans="1:6" ht="12.75">
      <c r="A197">
        <v>196</v>
      </c>
      <c r="B197" t="s">
        <v>184</v>
      </c>
      <c r="C197" t="s">
        <v>1289</v>
      </c>
      <c r="D197" t="s">
        <v>1105</v>
      </c>
      <c r="E197" t="s">
        <v>1710</v>
      </c>
      <c r="F197" t="s">
        <v>697</v>
      </c>
    </row>
    <row r="198" spans="1:6" ht="12.75">
      <c r="A198">
        <v>197</v>
      </c>
      <c r="B198" t="s">
        <v>185</v>
      </c>
      <c r="C198" t="s">
        <v>1290</v>
      </c>
      <c r="D198" t="s">
        <v>1094</v>
      </c>
      <c r="E198" t="s">
        <v>793</v>
      </c>
      <c r="F198" t="s">
        <v>654</v>
      </c>
    </row>
    <row r="199" spans="1:6" ht="12.75">
      <c r="A199">
        <v>198</v>
      </c>
      <c r="B199" t="s">
        <v>186</v>
      </c>
      <c r="C199" t="s">
        <v>1291</v>
      </c>
      <c r="D199" t="s">
        <v>1101</v>
      </c>
      <c r="E199" t="s">
        <v>1716</v>
      </c>
      <c r="F199" t="s">
        <v>702</v>
      </c>
    </row>
    <row r="200" spans="1:6" ht="12.75">
      <c r="A200">
        <v>199</v>
      </c>
      <c r="B200" t="s">
        <v>187</v>
      </c>
      <c r="C200" t="s">
        <v>1292</v>
      </c>
      <c r="D200" t="s">
        <v>1099</v>
      </c>
      <c r="E200" t="s">
        <v>832</v>
      </c>
      <c r="F200" t="s">
        <v>698</v>
      </c>
    </row>
    <row r="201" spans="1:6" ht="12.75">
      <c r="A201">
        <v>200</v>
      </c>
      <c r="B201" t="s">
        <v>188</v>
      </c>
      <c r="C201" t="s">
        <v>1293</v>
      </c>
      <c r="D201" t="s">
        <v>1103</v>
      </c>
      <c r="E201" s="28" t="s">
        <v>1705</v>
      </c>
      <c r="F201" t="s">
        <v>762</v>
      </c>
    </row>
    <row r="202" spans="1:6" ht="12.75">
      <c r="A202">
        <v>201</v>
      </c>
      <c r="B202" t="s">
        <v>189</v>
      </c>
      <c r="C202" t="s">
        <v>1294</v>
      </c>
      <c r="D202" t="s">
        <v>1076</v>
      </c>
      <c r="E202" t="s">
        <v>1755</v>
      </c>
      <c r="F202" t="s">
        <v>699</v>
      </c>
    </row>
    <row r="203" spans="1:6" ht="12.75">
      <c r="A203">
        <v>202</v>
      </c>
      <c r="B203" t="s">
        <v>190</v>
      </c>
      <c r="C203" t="s">
        <v>1295</v>
      </c>
      <c r="D203" t="s">
        <v>1117</v>
      </c>
      <c r="E203" s="28" t="s">
        <v>1725</v>
      </c>
      <c r="F203" s="28" t="s">
        <v>638</v>
      </c>
    </row>
    <row r="204" spans="1:6" ht="12.75">
      <c r="A204">
        <v>203</v>
      </c>
      <c r="B204" t="s">
        <v>191</v>
      </c>
      <c r="C204" t="s">
        <v>1296</v>
      </c>
      <c r="D204" t="s">
        <v>1117</v>
      </c>
      <c r="E204" t="s">
        <v>778</v>
      </c>
      <c r="F204" t="s">
        <v>633</v>
      </c>
    </row>
    <row r="205" spans="1:6" ht="12.75">
      <c r="A205">
        <v>204</v>
      </c>
      <c r="B205" t="s">
        <v>192</v>
      </c>
      <c r="C205" t="s">
        <v>1285</v>
      </c>
      <c r="D205" t="s">
        <v>1085</v>
      </c>
      <c r="E205" s="28" t="s">
        <v>1737</v>
      </c>
      <c r="F205" s="31" t="s">
        <v>635</v>
      </c>
    </row>
    <row r="206" spans="1:6" ht="12.75">
      <c r="A206">
        <v>205</v>
      </c>
      <c r="B206" s="28" t="s">
        <v>1700</v>
      </c>
      <c r="C206" s="28" t="s">
        <v>1704</v>
      </c>
      <c r="D206" t="s">
        <v>27</v>
      </c>
      <c r="E206" t="s">
        <v>823</v>
      </c>
      <c r="F206" t="s">
        <v>700</v>
      </c>
    </row>
    <row r="207" spans="1:6" ht="12.75">
      <c r="A207">
        <v>206</v>
      </c>
      <c r="B207" t="s">
        <v>193</v>
      </c>
      <c r="C207" t="s">
        <v>1297</v>
      </c>
      <c r="D207" t="s">
        <v>1089</v>
      </c>
      <c r="E207" t="s">
        <v>775</v>
      </c>
      <c r="F207" t="s">
        <v>625</v>
      </c>
    </row>
    <row r="208" spans="1:6" ht="12.75">
      <c r="A208">
        <v>207</v>
      </c>
      <c r="B208" t="s">
        <v>194</v>
      </c>
      <c r="C208" t="s">
        <v>1298</v>
      </c>
      <c r="D208" t="s">
        <v>1115</v>
      </c>
      <c r="E208" s="28" t="s">
        <v>1725</v>
      </c>
      <c r="F208" s="28" t="s">
        <v>638</v>
      </c>
    </row>
    <row r="209" spans="1:6" ht="12.75">
      <c r="A209">
        <v>208</v>
      </c>
      <c r="B209" t="s">
        <v>195</v>
      </c>
      <c r="C209" t="s">
        <v>1299</v>
      </c>
      <c r="D209" t="s">
        <v>1101</v>
      </c>
      <c r="E209" t="s">
        <v>1716</v>
      </c>
      <c r="F209" t="s">
        <v>673</v>
      </c>
    </row>
    <row r="210" spans="1:6" ht="12.75">
      <c r="A210">
        <v>209</v>
      </c>
      <c r="B210" t="s">
        <v>196</v>
      </c>
      <c r="C210" t="s">
        <v>1300</v>
      </c>
      <c r="D210" t="s">
        <v>1094</v>
      </c>
      <c r="E210" t="s">
        <v>793</v>
      </c>
      <c r="F210" t="s">
        <v>654</v>
      </c>
    </row>
    <row r="211" spans="1:6" ht="12.75">
      <c r="A211">
        <v>210</v>
      </c>
      <c r="B211" t="s">
        <v>197</v>
      </c>
      <c r="C211" t="s">
        <v>1301</v>
      </c>
      <c r="D211" t="s">
        <v>1085</v>
      </c>
      <c r="E211" s="28" t="s">
        <v>1736</v>
      </c>
      <c r="F211" s="28" t="s">
        <v>692</v>
      </c>
    </row>
    <row r="212" spans="1:6" ht="12.75">
      <c r="A212">
        <v>211</v>
      </c>
      <c r="B212" t="s">
        <v>198</v>
      </c>
      <c r="C212" t="s">
        <v>1302</v>
      </c>
      <c r="D212" t="s">
        <v>1085</v>
      </c>
      <c r="E212" s="28" t="s">
        <v>1736</v>
      </c>
      <c r="F212" s="28" t="s">
        <v>692</v>
      </c>
    </row>
    <row r="213" spans="1:6" ht="12.75">
      <c r="A213">
        <v>212</v>
      </c>
      <c r="B213" t="s">
        <v>199</v>
      </c>
      <c r="C213" t="s">
        <v>1303</v>
      </c>
      <c r="D213" t="s">
        <v>1109</v>
      </c>
      <c r="E213" t="s">
        <v>896</v>
      </c>
      <c r="F213" t="s">
        <v>629</v>
      </c>
    </row>
    <row r="214" spans="1:6" ht="12.75">
      <c r="A214">
        <v>213</v>
      </c>
      <c r="B214" t="s">
        <v>200</v>
      </c>
      <c r="C214" t="s">
        <v>1304</v>
      </c>
      <c r="D214" t="s">
        <v>1089</v>
      </c>
      <c r="E214" t="s">
        <v>882</v>
      </c>
      <c r="F214" t="s">
        <v>642</v>
      </c>
    </row>
    <row r="215" spans="1:6" ht="12.75">
      <c r="A215">
        <v>214</v>
      </c>
      <c r="B215" t="s">
        <v>201</v>
      </c>
      <c r="C215" t="s">
        <v>1305</v>
      </c>
      <c r="D215" t="s">
        <v>1092</v>
      </c>
      <c r="E215" t="s">
        <v>826</v>
      </c>
      <c r="F215" t="s">
        <v>701</v>
      </c>
    </row>
    <row r="216" spans="1:6" ht="12.75">
      <c r="A216">
        <v>215</v>
      </c>
      <c r="B216" t="s">
        <v>202</v>
      </c>
      <c r="C216" t="s">
        <v>1306</v>
      </c>
      <c r="D216" t="s">
        <v>1083</v>
      </c>
      <c r="E216" t="s">
        <v>770</v>
      </c>
      <c r="F216" t="s">
        <v>614</v>
      </c>
    </row>
    <row r="217" spans="1:6" ht="12.75">
      <c r="A217">
        <v>216</v>
      </c>
      <c r="B217" t="s">
        <v>203</v>
      </c>
      <c r="C217" t="s">
        <v>1307</v>
      </c>
      <c r="D217" t="s">
        <v>1080</v>
      </c>
      <c r="E217" t="s">
        <v>797</v>
      </c>
      <c r="F217" t="s">
        <v>672</v>
      </c>
    </row>
    <row r="218" spans="1:6" ht="12.75">
      <c r="A218" s="20">
        <v>217</v>
      </c>
      <c r="B218" t="s">
        <v>204</v>
      </c>
      <c r="C218" t="s">
        <v>1308</v>
      </c>
      <c r="D218" t="s">
        <v>1076</v>
      </c>
      <c r="E218" t="s">
        <v>1713</v>
      </c>
      <c r="F218" s="28" t="s">
        <v>611</v>
      </c>
    </row>
    <row r="219" spans="1:6" ht="12.75">
      <c r="A219">
        <v>218</v>
      </c>
      <c r="B219" t="s">
        <v>205</v>
      </c>
      <c r="C219" t="s">
        <v>1309</v>
      </c>
      <c r="D219" t="s">
        <v>1097</v>
      </c>
      <c r="E219" t="s">
        <v>776</v>
      </c>
      <c r="F219" t="s">
        <v>628</v>
      </c>
    </row>
    <row r="220" spans="1:6" ht="12.75">
      <c r="A220">
        <v>219</v>
      </c>
      <c r="B220" t="s">
        <v>206</v>
      </c>
      <c r="C220" t="s">
        <v>1310</v>
      </c>
      <c r="D220" t="s">
        <v>1099</v>
      </c>
      <c r="E220" t="s">
        <v>772</v>
      </c>
      <c r="F220" t="s">
        <v>622</v>
      </c>
    </row>
    <row r="221" spans="1:6" ht="12.75">
      <c r="A221">
        <v>220</v>
      </c>
      <c r="B221" t="s">
        <v>207</v>
      </c>
      <c r="C221" t="s">
        <v>1311</v>
      </c>
      <c r="D221" t="s">
        <v>1115</v>
      </c>
      <c r="E221" t="s">
        <v>779</v>
      </c>
      <c r="F221" t="s">
        <v>632</v>
      </c>
    </row>
    <row r="222" spans="1:6" ht="12.75">
      <c r="A222">
        <v>221</v>
      </c>
      <c r="B222" t="s">
        <v>208</v>
      </c>
      <c r="C222" t="s">
        <v>1312</v>
      </c>
      <c r="D222" t="s">
        <v>1083</v>
      </c>
      <c r="E222" t="s">
        <v>844</v>
      </c>
      <c r="F222" t="s">
        <v>669</v>
      </c>
    </row>
    <row r="223" spans="1:6" ht="12.75">
      <c r="A223">
        <v>222</v>
      </c>
      <c r="B223" t="s">
        <v>213</v>
      </c>
      <c r="C223" t="s">
        <v>1313</v>
      </c>
      <c r="D223" t="s">
        <v>1101</v>
      </c>
      <c r="E223" t="s">
        <v>1716</v>
      </c>
      <c r="F223" t="s">
        <v>702</v>
      </c>
    </row>
    <row r="224" spans="1:6" ht="12.75">
      <c r="A224">
        <v>223</v>
      </c>
      <c r="B224" s="28" t="s">
        <v>1698</v>
      </c>
      <c r="C224" t="s">
        <v>1314</v>
      </c>
      <c r="D224" t="s">
        <v>1076</v>
      </c>
      <c r="E224" t="s">
        <v>787</v>
      </c>
      <c r="F224" t="s">
        <v>661</v>
      </c>
    </row>
    <row r="225" spans="1:6" ht="12.75">
      <c r="A225">
        <v>224</v>
      </c>
      <c r="B225" t="s">
        <v>214</v>
      </c>
      <c r="C225" t="s">
        <v>1315</v>
      </c>
      <c r="D225" t="s">
        <v>1080</v>
      </c>
      <c r="E225" t="s">
        <v>1708</v>
      </c>
      <c r="F225" t="s">
        <v>626</v>
      </c>
    </row>
    <row r="226" spans="1:6" ht="12.75">
      <c r="A226">
        <v>225</v>
      </c>
      <c r="B226" t="s">
        <v>215</v>
      </c>
      <c r="C226" t="s">
        <v>1316</v>
      </c>
      <c r="D226" t="s">
        <v>1087</v>
      </c>
      <c r="E226" s="28" t="s">
        <v>1712</v>
      </c>
      <c r="F226" t="s">
        <v>703</v>
      </c>
    </row>
    <row r="227" spans="1:6" ht="12.75">
      <c r="A227">
        <v>226</v>
      </c>
      <c r="B227" t="s">
        <v>216</v>
      </c>
      <c r="C227" t="s">
        <v>1318</v>
      </c>
      <c r="D227" t="s">
        <v>1078</v>
      </c>
      <c r="E227" t="s">
        <v>804</v>
      </c>
      <c r="F227" t="s">
        <v>612</v>
      </c>
    </row>
    <row r="228" spans="1:6" ht="12.75">
      <c r="A228">
        <v>227</v>
      </c>
      <c r="B228" t="s">
        <v>217</v>
      </c>
      <c r="C228" t="s">
        <v>1319</v>
      </c>
      <c r="D228" t="s">
        <v>1117</v>
      </c>
      <c r="E228" t="s">
        <v>808</v>
      </c>
      <c r="F228" t="s">
        <v>686</v>
      </c>
    </row>
    <row r="229" spans="1:6" ht="12.75">
      <c r="A229">
        <v>228</v>
      </c>
      <c r="B229" t="s">
        <v>218</v>
      </c>
      <c r="C229" t="s">
        <v>1320</v>
      </c>
      <c r="D229" t="s">
        <v>1215</v>
      </c>
      <c r="E229" t="s">
        <v>828</v>
      </c>
      <c r="F229" t="s">
        <v>704</v>
      </c>
    </row>
    <row r="230" spans="1:6" ht="12.75">
      <c r="A230">
        <v>229</v>
      </c>
      <c r="B230" t="s">
        <v>219</v>
      </c>
      <c r="C230" t="s">
        <v>1321</v>
      </c>
      <c r="D230" t="s">
        <v>1076</v>
      </c>
      <c r="E230" t="s">
        <v>1076</v>
      </c>
      <c r="F230" t="s">
        <v>647</v>
      </c>
    </row>
    <row r="231" spans="1:6" ht="12.75">
      <c r="A231">
        <v>230</v>
      </c>
      <c r="B231" t="s">
        <v>220</v>
      </c>
      <c r="C231" t="s">
        <v>1322</v>
      </c>
      <c r="D231" t="s">
        <v>1103</v>
      </c>
      <c r="E231" t="s">
        <v>829</v>
      </c>
      <c r="F231" t="s">
        <v>637</v>
      </c>
    </row>
    <row r="232" spans="1:6" ht="12.75">
      <c r="A232">
        <v>231</v>
      </c>
      <c r="B232" t="s">
        <v>221</v>
      </c>
      <c r="C232" t="s">
        <v>1323</v>
      </c>
      <c r="D232" t="s">
        <v>1109</v>
      </c>
      <c r="E232" t="s">
        <v>1745</v>
      </c>
      <c r="F232" t="s">
        <v>627</v>
      </c>
    </row>
    <row r="233" spans="1:6" ht="12.75">
      <c r="A233">
        <v>232</v>
      </c>
      <c r="B233" t="s">
        <v>222</v>
      </c>
      <c r="C233" t="s">
        <v>1324</v>
      </c>
      <c r="D233" t="s">
        <v>1097</v>
      </c>
      <c r="E233" t="s">
        <v>776</v>
      </c>
      <c r="F233" t="s">
        <v>628</v>
      </c>
    </row>
    <row r="234" spans="1:6" ht="12.75">
      <c r="A234">
        <v>233</v>
      </c>
      <c r="B234" t="s">
        <v>223</v>
      </c>
      <c r="C234" t="s">
        <v>1325</v>
      </c>
      <c r="D234" t="s">
        <v>1117</v>
      </c>
      <c r="E234" t="s">
        <v>830</v>
      </c>
      <c r="F234" t="s">
        <v>705</v>
      </c>
    </row>
    <row r="235" spans="1:6" ht="12.75">
      <c r="A235">
        <v>234</v>
      </c>
      <c r="B235" t="s">
        <v>224</v>
      </c>
      <c r="C235" t="s">
        <v>1326</v>
      </c>
      <c r="D235" t="s">
        <v>27</v>
      </c>
      <c r="E235" t="s">
        <v>831</v>
      </c>
      <c r="F235" t="s">
        <v>706</v>
      </c>
    </row>
    <row r="236" spans="1:6" ht="12.75">
      <c r="A236">
        <v>235</v>
      </c>
      <c r="B236" t="s">
        <v>225</v>
      </c>
      <c r="C236" t="s">
        <v>1327</v>
      </c>
      <c r="D236" t="s">
        <v>1092</v>
      </c>
      <c r="E236" t="s">
        <v>891</v>
      </c>
      <c r="F236" t="s">
        <v>618</v>
      </c>
    </row>
    <row r="237" spans="1:6" ht="12.75">
      <c r="A237">
        <v>236</v>
      </c>
      <c r="B237" t="s">
        <v>226</v>
      </c>
      <c r="C237" t="s">
        <v>1328</v>
      </c>
      <c r="D237" t="s">
        <v>1099</v>
      </c>
      <c r="E237" t="s">
        <v>854</v>
      </c>
      <c r="F237" t="s">
        <v>649</v>
      </c>
    </row>
    <row r="238" spans="1:6" ht="12.75">
      <c r="A238">
        <v>237</v>
      </c>
      <c r="B238" t="s">
        <v>227</v>
      </c>
      <c r="C238" t="s">
        <v>1329</v>
      </c>
      <c r="D238" t="s">
        <v>1099</v>
      </c>
      <c r="E238" t="s">
        <v>832</v>
      </c>
      <c r="F238" t="s">
        <v>698</v>
      </c>
    </row>
    <row r="239" spans="1:6" ht="12.75">
      <c r="A239">
        <v>238</v>
      </c>
      <c r="B239" t="s">
        <v>228</v>
      </c>
      <c r="C239" t="s">
        <v>1330</v>
      </c>
      <c r="D239" t="s">
        <v>1215</v>
      </c>
      <c r="E239" t="s">
        <v>837</v>
      </c>
      <c r="F239" t="s">
        <v>690</v>
      </c>
    </row>
    <row r="240" spans="1:6" ht="12.75">
      <c r="A240">
        <v>239</v>
      </c>
      <c r="B240" t="s">
        <v>229</v>
      </c>
      <c r="C240" t="s">
        <v>1331</v>
      </c>
      <c r="D240" t="s">
        <v>1080</v>
      </c>
      <c r="E240" t="s">
        <v>1708</v>
      </c>
      <c r="F240" t="s">
        <v>626</v>
      </c>
    </row>
    <row r="241" spans="1:6" ht="12.75">
      <c r="A241">
        <v>240</v>
      </c>
      <c r="B241" t="s">
        <v>230</v>
      </c>
      <c r="C241" t="s">
        <v>1332</v>
      </c>
      <c r="D241" t="s">
        <v>1097</v>
      </c>
      <c r="E241" t="s">
        <v>848</v>
      </c>
      <c r="F241" t="s">
        <v>668</v>
      </c>
    </row>
    <row r="242" spans="1:6" ht="12.75">
      <c r="A242" s="20">
        <v>241</v>
      </c>
      <c r="B242" t="s">
        <v>231</v>
      </c>
      <c r="C242" t="s">
        <v>1333</v>
      </c>
      <c r="D242" t="s">
        <v>1109</v>
      </c>
      <c r="E242" t="s">
        <v>1109</v>
      </c>
      <c r="F242" t="s">
        <v>711</v>
      </c>
    </row>
    <row r="243" spans="1:6" ht="12.75">
      <c r="A243">
        <v>242</v>
      </c>
      <c r="B243" t="s">
        <v>232</v>
      </c>
      <c r="C243" t="s">
        <v>1334</v>
      </c>
      <c r="D243" t="s">
        <v>1099</v>
      </c>
      <c r="E243" t="s">
        <v>853</v>
      </c>
      <c r="F243" t="s">
        <v>707</v>
      </c>
    </row>
    <row r="244" spans="1:6" ht="12.75">
      <c r="A244">
        <v>243</v>
      </c>
      <c r="B244" t="s">
        <v>233</v>
      </c>
      <c r="C244" t="s">
        <v>1335</v>
      </c>
      <c r="D244" t="s">
        <v>1094</v>
      </c>
      <c r="E244" t="s">
        <v>795</v>
      </c>
      <c r="F244" t="s">
        <v>648</v>
      </c>
    </row>
    <row r="245" spans="1:6" ht="12.75">
      <c r="A245">
        <v>244</v>
      </c>
      <c r="B245" t="s">
        <v>234</v>
      </c>
      <c r="C245" t="s">
        <v>1336</v>
      </c>
      <c r="D245" t="s">
        <v>1087</v>
      </c>
      <c r="E245" t="s">
        <v>833</v>
      </c>
      <c r="F245" t="s">
        <v>708</v>
      </c>
    </row>
    <row r="246" spans="1:6" ht="12.75">
      <c r="A246">
        <v>245</v>
      </c>
      <c r="B246" t="s">
        <v>235</v>
      </c>
      <c r="C246" t="s">
        <v>1337</v>
      </c>
      <c r="D246" t="s">
        <v>1109</v>
      </c>
      <c r="E246" t="s">
        <v>785</v>
      </c>
      <c r="F246" t="s">
        <v>658</v>
      </c>
    </row>
    <row r="247" spans="1:6" ht="12.75">
      <c r="A247">
        <v>246</v>
      </c>
      <c r="B247" t="s">
        <v>236</v>
      </c>
      <c r="C247" t="s">
        <v>1338</v>
      </c>
      <c r="D247" t="s">
        <v>1117</v>
      </c>
      <c r="E247" t="s">
        <v>778</v>
      </c>
      <c r="F247" t="s">
        <v>633</v>
      </c>
    </row>
    <row r="248" spans="1:6" ht="12.75">
      <c r="A248">
        <v>247</v>
      </c>
      <c r="B248" t="s">
        <v>237</v>
      </c>
      <c r="C248" t="s">
        <v>1339</v>
      </c>
      <c r="D248" t="s">
        <v>1099</v>
      </c>
      <c r="E248" t="s">
        <v>853</v>
      </c>
      <c r="F248" t="s">
        <v>707</v>
      </c>
    </row>
    <row r="249" spans="1:6" ht="12.75">
      <c r="A249">
        <v>248</v>
      </c>
      <c r="B249" t="s">
        <v>238</v>
      </c>
      <c r="C249" t="s">
        <v>1340</v>
      </c>
      <c r="D249" t="s">
        <v>1115</v>
      </c>
      <c r="E249" t="s">
        <v>851</v>
      </c>
      <c r="F249" t="s">
        <v>610</v>
      </c>
    </row>
    <row r="250" spans="1:6" ht="12.75">
      <c r="A250">
        <v>249</v>
      </c>
      <c r="B250" t="s">
        <v>239</v>
      </c>
      <c r="C250" t="s">
        <v>1341</v>
      </c>
      <c r="D250" t="s">
        <v>1115</v>
      </c>
      <c r="E250" t="s">
        <v>801</v>
      </c>
      <c r="F250" t="s">
        <v>639</v>
      </c>
    </row>
    <row r="251" spans="1:6" ht="12.75">
      <c r="A251">
        <v>250</v>
      </c>
      <c r="B251" t="s">
        <v>240</v>
      </c>
      <c r="C251" t="s">
        <v>1342</v>
      </c>
      <c r="D251" t="s">
        <v>1117</v>
      </c>
      <c r="E251" t="s">
        <v>835</v>
      </c>
      <c r="F251" t="s">
        <v>709</v>
      </c>
    </row>
    <row r="252" spans="1:6" ht="12.75">
      <c r="A252">
        <v>251</v>
      </c>
      <c r="B252" t="s">
        <v>241</v>
      </c>
      <c r="C252" t="s">
        <v>1343</v>
      </c>
      <c r="D252" t="s">
        <v>1094</v>
      </c>
      <c r="E252" t="s">
        <v>856</v>
      </c>
      <c r="F252" t="s">
        <v>710</v>
      </c>
    </row>
    <row r="253" spans="1:6" ht="12.75">
      <c r="A253">
        <v>252</v>
      </c>
      <c r="B253" t="s">
        <v>242</v>
      </c>
      <c r="C253" t="s">
        <v>1344</v>
      </c>
      <c r="D253" t="s">
        <v>1087</v>
      </c>
      <c r="E253" t="s">
        <v>839</v>
      </c>
      <c r="F253" t="s">
        <v>652</v>
      </c>
    </row>
    <row r="254" spans="1:6" ht="12.75">
      <c r="A254">
        <v>253</v>
      </c>
      <c r="B254" t="s">
        <v>243</v>
      </c>
      <c r="C254" t="s">
        <v>1345</v>
      </c>
      <c r="D254" t="s">
        <v>1109</v>
      </c>
      <c r="E254" t="s">
        <v>1109</v>
      </c>
      <c r="F254" t="s">
        <v>711</v>
      </c>
    </row>
    <row r="255" spans="1:6" ht="12.75">
      <c r="A255">
        <v>254</v>
      </c>
      <c r="B255" t="s">
        <v>244</v>
      </c>
      <c r="C255" t="s">
        <v>1346</v>
      </c>
      <c r="D255" t="s">
        <v>1097</v>
      </c>
      <c r="E255" s="28" t="s">
        <v>1730</v>
      </c>
      <c r="F255" s="28" t="s">
        <v>714</v>
      </c>
    </row>
    <row r="256" spans="1:6" ht="12.75">
      <c r="A256">
        <v>255</v>
      </c>
      <c r="B256" t="s">
        <v>245</v>
      </c>
      <c r="C256" t="s">
        <v>1347</v>
      </c>
      <c r="D256" t="s">
        <v>1115</v>
      </c>
      <c r="E256" t="s">
        <v>834</v>
      </c>
      <c r="F256" t="s">
        <v>712</v>
      </c>
    </row>
    <row r="257" spans="1:6" ht="12.75">
      <c r="A257">
        <v>256</v>
      </c>
      <c r="B257" t="s">
        <v>246</v>
      </c>
      <c r="C257" t="s">
        <v>1348</v>
      </c>
      <c r="D257" t="s">
        <v>1092</v>
      </c>
      <c r="E257" t="s">
        <v>836</v>
      </c>
      <c r="F257" t="s">
        <v>674</v>
      </c>
    </row>
    <row r="258" spans="1:6" ht="12.75">
      <c r="A258">
        <v>257</v>
      </c>
      <c r="B258" t="s">
        <v>247</v>
      </c>
      <c r="C258" t="s">
        <v>1349</v>
      </c>
      <c r="D258" t="s">
        <v>1097</v>
      </c>
      <c r="E258" t="s">
        <v>773</v>
      </c>
      <c r="F258" t="s">
        <v>621</v>
      </c>
    </row>
    <row r="259" spans="1:6" ht="12.75">
      <c r="A259">
        <v>258</v>
      </c>
      <c r="B259" t="s">
        <v>248</v>
      </c>
      <c r="C259" t="s">
        <v>1350</v>
      </c>
      <c r="D259" t="s">
        <v>1117</v>
      </c>
      <c r="E259" s="28" t="s">
        <v>1725</v>
      </c>
      <c r="F259" s="28" t="s">
        <v>638</v>
      </c>
    </row>
    <row r="260" spans="1:6" ht="12.75">
      <c r="A260">
        <v>259</v>
      </c>
      <c r="B260" t="s">
        <v>249</v>
      </c>
      <c r="C260" t="s">
        <v>1351</v>
      </c>
      <c r="D260" t="s">
        <v>27</v>
      </c>
      <c r="E260" t="s">
        <v>831</v>
      </c>
      <c r="F260" t="s">
        <v>706</v>
      </c>
    </row>
    <row r="261" spans="1:6" ht="12.75">
      <c r="A261">
        <v>260</v>
      </c>
      <c r="B261" t="s">
        <v>250</v>
      </c>
      <c r="C261" t="s">
        <v>1352</v>
      </c>
      <c r="D261" t="s">
        <v>1215</v>
      </c>
      <c r="E261" t="s">
        <v>837</v>
      </c>
      <c r="F261" t="s">
        <v>690</v>
      </c>
    </row>
    <row r="262" spans="1:6" ht="12.75">
      <c r="A262">
        <v>261</v>
      </c>
      <c r="B262" t="s">
        <v>1757</v>
      </c>
      <c r="C262" t="s">
        <v>1353</v>
      </c>
      <c r="D262" t="s">
        <v>1215</v>
      </c>
      <c r="E262" t="s">
        <v>1758</v>
      </c>
      <c r="F262" t="s">
        <v>678</v>
      </c>
    </row>
    <row r="263" spans="1:6" ht="12.75">
      <c r="A263">
        <v>262</v>
      </c>
      <c r="B263" t="s">
        <v>251</v>
      </c>
      <c r="C263" t="s">
        <v>1354</v>
      </c>
      <c r="D263" t="s">
        <v>1080</v>
      </c>
      <c r="E263" t="s">
        <v>797</v>
      </c>
      <c r="F263" t="s">
        <v>672</v>
      </c>
    </row>
    <row r="264" spans="1:6" ht="12.75">
      <c r="A264">
        <v>263</v>
      </c>
      <c r="B264" t="s">
        <v>252</v>
      </c>
      <c r="C264" t="s">
        <v>1355</v>
      </c>
      <c r="D264" t="s">
        <v>1117</v>
      </c>
      <c r="E264" t="s">
        <v>808</v>
      </c>
      <c r="F264" t="s">
        <v>686</v>
      </c>
    </row>
    <row r="265" spans="1:6" ht="12.75">
      <c r="A265">
        <v>264</v>
      </c>
      <c r="B265" t="s">
        <v>253</v>
      </c>
      <c r="C265" t="s">
        <v>1356</v>
      </c>
      <c r="D265" t="s">
        <v>1097</v>
      </c>
      <c r="E265" t="s">
        <v>915</v>
      </c>
      <c r="F265" t="s">
        <v>640</v>
      </c>
    </row>
    <row r="266" spans="1:6" ht="12.75">
      <c r="A266" s="20">
        <v>265</v>
      </c>
      <c r="B266" t="s">
        <v>254</v>
      </c>
      <c r="C266" t="s">
        <v>1357</v>
      </c>
      <c r="D266" t="s">
        <v>1097</v>
      </c>
      <c r="E266" t="s">
        <v>915</v>
      </c>
      <c r="F266" t="s">
        <v>640</v>
      </c>
    </row>
    <row r="267" spans="1:6" ht="12.75">
      <c r="A267">
        <v>266</v>
      </c>
      <c r="B267" t="s">
        <v>255</v>
      </c>
      <c r="C267" t="s">
        <v>1358</v>
      </c>
      <c r="D267" t="s">
        <v>1083</v>
      </c>
      <c r="E267" t="s">
        <v>878</v>
      </c>
      <c r="F267" t="s">
        <v>644</v>
      </c>
    </row>
    <row r="268" spans="1:6" ht="12.75">
      <c r="A268">
        <v>267</v>
      </c>
      <c r="B268" t="s">
        <v>256</v>
      </c>
      <c r="C268" t="s">
        <v>1359</v>
      </c>
      <c r="D268" t="s">
        <v>1087</v>
      </c>
      <c r="E268" t="s">
        <v>838</v>
      </c>
      <c r="F268" t="s">
        <v>713</v>
      </c>
    </row>
    <row r="269" spans="1:6" ht="12.75">
      <c r="A269">
        <v>268</v>
      </c>
      <c r="B269" t="s">
        <v>257</v>
      </c>
      <c r="C269" t="s">
        <v>1360</v>
      </c>
      <c r="D269" t="s">
        <v>1087</v>
      </c>
      <c r="E269" t="s">
        <v>839</v>
      </c>
      <c r="F269" t="s">
        <v>652</v>
      </c>
    </row>
    <row r="270" spans="1:6" ht="12.75">
      <c r="A270">
        <v>269</v>
      </c>
      <c r="B270" t="s">
        <v>258</v>
      </c>
      <c r="C270" t="s">
        <v>1361</v>
      </c>
      <c r="D270" t="s">
        <v>1109</v>
      </c>
      <c r="E270" t="s">
        <v>784</v>
      </c>
      <c r="F270" t="s">
        <v>656</v>
      </c>
    </row>
    <row r="271" spans="1:6" ht="12.75">
      <c r="A271">
        <v>270</v>
      </c>
      <c r="B271" t="s">
        <v>259</v>
      </c>
      <c r="C271" t="s">
        <v>1362</v>
      </c>
      <c r="D271" t="s">
        <v>1094</v>
      </c>
      <c r="E271" t="s">
        <v>855</v>
      </c>
      <c r="F271" t="s">
        <v>676</v>
      </c>
    </row>
    <row r="272" spans="1:6" ht="12.75">
      <c r="A272">
        <v>271</v>
      </c>
      <c r="B272" t="s">
        <v>260</v>
      </c>
      <c r="C272" t="s">
        <v>1363</v>
      </c>
      <c r="D272" t="s">
        <v>1097</v>
      </c>
      <c r="E272" s="28" t="s">
        <v>1730</v>
      </c>
      <c r="F272" t="s">
        <v>714</v>
      </c>
    </row>
    <row r="273" spans="1:6" ht="12.75">
      <c r="A273">
        <v>272</v>
      </c>
      <c r="B273" t="s">
        <v>261</v>
      </c>
      <c r="C273" t="s">
        <v>1364</v>
      </c>
      <c r="D273" t="s">
        <v>1087</v>
      </c>
      <c r="E273" t="s">
        <v>802</v>
      </c>
      <c r="F273" t="s">
        <v>615</v>
      </c>
    </row>
    <row r="274" spans="1:6" ht="12.75">
      <c r="A274">
        <v>273</v>
      </c>
      <c r="B274" t="s">
        <v>262</v>
      </c>
      <c r="C274" t="s">
        <v>1365</v>
      </c>
      <c r="D274" t="s">
        <v>1080</v>
      </c>
      <c r="E274" t="s">
        <v>812</v>
      </c>
      <c r="F274" t="s">
        <v>613</v>
      </c>
    </row>
    <row r="275" spans="1:6" ht="12.75">
      <c r="A275">
        <v>274</v>
      </c>
      <c r="B275" t="s">
        <v>263</v>
      </c>
      <c r="C275" t="s">
        <v>1366</v>
      </c>
      <c r="D275" t="s">
        <v>1099</v>
      </c>
      <c r="E275" t="s">
        <v>899</v>
      </c>
      <c r="F275" t="s">
        <v>685</v>
      </c>
    </row>
    <row r="276" spans="1:6" ht="12.75">
      <c r="A276">
        <v>275</v>
      </c>
      <c r="B276" t="s">
        <v>264</v>
      </c>
      <c r="C276" t="s">
        <v>1367</v>
      </c>
      <c r="D276" t="s">
        <v>1097</v>
      </c>
      <c r="E276" t="s">
        <v>773</v>
      </c>
      <c r="F276" t="s">
        <v>621</v>
      </c>
    </row>
    <row r="277" spans="1:6" ht="12.75">
      <c r="A277">
        <v>276</v>
      </c>
      <c r="B277" t="s">
        <v>265</v>
      </c>
      <c r="C277" t="s">
        <v>1368</v>
      </c>
      <c r="D277" t="s">
        <v>1080</v>
      </c>
      <c r="E277" t="s">
        <v>1708</v>
      </c>
      <c r="F277" t="s">
        <v>626</v>
      </c>
    </row>
    <row r="278" spans="1:6" ht="12.75">
      <c r="A278">
        <v>277</v>
      </c>
      <c r="B278" t="s">
        <v>266</v>
      </c>
      <c r="C278" t="s">
        <v>1369</v>
      </c>
      <c r="D278" t="s">
        <v>1109</v>
      </c>
      <c r="E278" t="s">
        <v>912</v>
      </c>
      <c r="F278" t="s">
        <v>636</v>
      </c>
    </row>
    <row r="279" spans="1:6" ht="12.75">
      <c r="A279">
        <v>278</v>
      </c>
      <c r="B279" t="s">
        <v>267</v>
      </c>
      <c r="C279" t="s">
        <v>1370</v>
      </c>
      <c r="D279" t="s">
        <v>1105</v>
      </c>
      <c r="E279" t="s">
        <v>825</v>
      </c>
      <c r="F279" t="s">
        <v>646</v>
      </c>
    </row>
    <row r="280" spans="1:6" ht="12.75">
      <c r="A280">
        <v>279</v>
      </c>
      <c r="B280" t="s">
        <v>268</v>
      </c>
      <c r="C280" t="s">
        <v>1371</v>
      </c>
      <c r="D280" t="s">
        <v>1092</v>
      </c>
      <c r="E280" t="s">
        <v>840</v>
      </c>
      <c r="F280" t="s">
        <v>694</v>
      </c>
    </row>
    <row r="281" spans="1:6" ht="12.75">
      <c r="A281">
        <v>280</v>
      </c>
      <c r="B281" t="s">
        <v>269</v>
      </c>
      <c r="C281" t="s">
        <v>1372</v>
      </c>
      <c r="D281" t="s">
        <v>1099</v>
      </c>
      <c r="E281" t="s">
        <v>899</v>
      </c>
      <c r="F281" t="s">
        <v>685</v>
      </c>
    </row>
    <row r="282" spans="1:6" ht="12.75">
      <c r="A282">
        <v>281</v>
      </c>
      <c r="B282" t="s">
        <v>270</v>
      </c>
      <c r="C282" t="s">
        <v>1373</v>
      </c>
      <c r="D282" t="s">
        <v>1117</v>
      </c>
      <c r="E282" t="s">
        <v>778</v>
      </c>
      <c r="F282" t="s">
        <v>633</v>
      </c>
    </row>
    <row r="283" spans="1:6" ht="12.75">
      <c r="A283">
        <v>282</v>
      </c>
      <c r="B283" t="s">
        <v>271</v>
      </c>
      <c r="C283" t="s">
        <v>1374</v>
      </c>
      <c r="D283" t="s">
        <v>1105</v>
      </c>
      <c r="E283" t="s">
        <v>901</v>
      </c>
      <c r="F283" t="s">
        <v>679</v>
      </c>
    </row>
    <row r="284" spans="1:6" ht="12.75">
      <c r="A284">
        <v>283</v>
      </c>
      <c r="B284" t="s">
        <v>272</v>
      </c>
      <c r="C284" t="s">
        <v>1375</v>
      </c>
      <c r="D284" t="s">
        <v>1115</v>
      </c>
      <c r="E284" t="s">
        <v>779</v>
      </c>
      <c r="F284" t="s">
        <v>632</v>
      </c>
    </row>
    <row r="285" spans="1:6" ht="12.75">
      <c r="A285">
        <v>284</v>
      </c>
      <c r="B285" t="s">
        <v>273</v>
      </c>
      <c r="C285" t="s">
        <v>1376</v>
      </c>
      <c r="D285" t="s">
        <v>1101</v>
      </c>
      <c r="E285" t="s">
        <v>849</v>
      </c>
      <c r="F285" t="s">
        <v>715</v>
      </c>
    </row>
    <row r="286" spans="1:6" ht="12.75">
      <c r="A286">
        <v>285</v>
      </c>
      <c r="B286" t="s">
        <v>274</v>
      </c>
      <c r="C286" t="s">
        <v>1377</v>
      </c>
      <c r="D286" t="s">
        <v>1101</v>
      </c>
      <c r="E286" t="s">
        <v>841</v>
      </c>
      <c r="F286" t="s">
        <v>716</v>
      </c>
    </row>
    <row r="287" spans="1:6" ht="12.75">
      <c r="A287">
        <v>286</v>
      </c>
      <c r="B287" t="s">
        <v>275</v>
      </c>
      <c r="C287" t="s">
        <v>1378</v>
      </c>
      <c r="D287" t="s">
        <v>1083</v>
      </c>
      <c r="E287" t="s">
        <v>881</v>
      </c>
      <c r="F287" t="s">
        <v>651</v>
      </c>
    </row>
    <row r="288" spans="1:6" ht="12.75">
      <c r="A288">
        <v>287</v>
      </c>
      <c r="B288" t="s">
        <v>276</v>
      </c>
      <c r="C288" t="s">
        <v>1379</v>
      </c>
      <c r="D288" t="s">
        <v>1083</v>
      </c>
      <c r="E288" t="s">
        <v>818</v>
      </c>
      <c r="F288" t="s">
        <v>688</v>
      </c>
    </row>
    <row r="289" spans="1:6" ht="12.75">
      <c r="A289">
        <v>288</v>
      </c>
      <c r="B289" t="s">
        <v>277</v>
      </c>
      <c r="C289" t="s">
        <v>1380</v>
      </c>
      <c r="D289" t="s">
        <v>1092</v>
      </c>
      <c r="E289" t="s">
        <v>842</v>
      </c>
      <c r="F289" t="s">
        <v>717</v>
      </c>
    </row>
    <row r="290" spans="1:6" ht="12.75">
      <c r="A290" s="20">
        <v>289</v>
      </c>
      <c r="B290" t="s">
        <v>278</v>
      </c>
      <c r="C290" t="s">
        <v>1381</v>
      </c>
      <c r="D290" t="s">
        <v>1103</v>
      </c>
      <c r="E290" t="s">
        <v>786</v>
      </c>
      <c r="F290" t="s">
        <v>659</v>
      </c>
    </row>
    <row r="291" spans="1:6" ht="12.75">
      <c r="A291">
        <v>290</v>
      </c>
      <c r="B291" t="s">
        <v>279</v>
      </c>
      <c r="C291" t="s">
        <v>1382</v>
      </c>
      <c r="D291" t="s">
        <v>1089</v>
      </c>
      <c r="E291" t="s">
        <v>906</v>
      </c>
      <c r="F291" t="s">
        <v>616</v>
      </c>
    </row>
    <row r="292" spans="1:6" ht="12.75">
      <c r="A292">
        <v>291</v>
      </c>
      <c r="B292" t="s">
        <v>280</v>
      </c>
      <c r="C292" t="s">
        <v>1383</v>
      </c>
      <c r="D292" t="s">
        <v>1080</v>
      </c>
      <c r="E292" t="s">
        <v>1708</v>
      </c>
      <c r="F292" t="s">
        <v>626</v>
      </c>
    </row>
    <row r="293" spans="1:6" ht="12.75">
      <c r="A293">
        <v>292</v>
      </c>
      <c r="B293" t="s">
        <v>281</v>
      </c>
      <c r="C293" t="s">
        <v>1384</v>
      </c>
      <c r="D293" t="s">
        <v>1109</v>
      </c>
      <c r="E293" t="s">
        <v>896</v>
      </c>
      <c r="F293" t="s">
        <v>629</v>
      </c>
    </row>
    <row r="294" spans="1:6" ht="12.75">
      <c r="A294">
        <v>293</v>
      </c>
      <c r="B294" t="s">
        <v>282</v>
      </c>
      <c r="C294" t="s">
        <v>1385</v>
      </c>
      <c r="D294" t="s">
        <v>1083</v>
      </c>
      <c r="E294" t="s">
        <v>844</v>
      </c>
      <c r="F294" t="s">
        <v>669</v>
      </c>
    </row>
    <row r="295" spans="1:6" ht="12.75">
      <c r="A295">
        <v>294</v>
      </c>
      <c r="B295" t="s">
        <v>283</v>
      </c>
      <c r="C295" t="s">
        <v>1386</v>
      </c>
      <c r="D295" t="s">
        <v>1105</v>
      </c>
      <c r="E295" t="s">
        <v>1714</v>
      </c>
      <c r="F295" t="s">
        <v>655</v>
      </c>
    </row>
    <row r="296" spans="1:6" ht="12.75">
      <c r="A296">
        <v>295</v>
      </c>
      <c r="B296" t="s">
        <v>284</v>
      </c>
      <c r="C296" t="s">
        <v>1387</v>
      </c>
      <c r="D296" t="s">
        <v>1109</v>
      </c>
      <c r="E296" t="s">
        <v>781</v>
      </c>
      <c r="F296" t="s">
        <v>645</v>
      </c>
    </row>
    <row r="297" spans="1:6" ht="12.75">
      <c r="A297">
        <v>296</v>
      </c>
      <c r="B297" t="s">
        <v>285</v>
      </c>
      <c r="C297" t="s">
        <v>1388</v>
      </c>
      <c r="D297" t="s">
        <v>1076</v>
      </c>
      <c r="E297" t="s">
        <v>1713</v>
      </c>
      <c r="F297" s="28" t="s">
        <v>611</v>
      </c>
    </row>
    <row r="298" spans="1:6" ht="12.75">
      <c r="A298">
        <v>297</v>
      </c>
      <c r="B298" t="s">
        <v>286</v>
      </c>
      <c r="C298" t="s">
        <v>1389</v>
      </c>
      <c r="D298" t="s">
        <v>1076</v>
      </c>
      <c r="E298" t="s">
        <v>787</v>
      </c>
      <c r="F298" t="s">
        <v>661</v>
      </c>
    </row>
    <row r="299" spans="1:6" ht="12.75">
      <c r="A299">
        <v>298</v>
      </c>
      <c r="B299" t="s">
        <v>287</v>
      </c>
      <c r="C299" t="s">
        <v>1390</v>
      </c>
      <c r="D299" t="s">
        <v>1115</v>
      </c>
      <c r="E299" t="s">
        <v>821</v>
      </c>
      <c r="F299" t="s">
        <v>638</v>
      </c>
    </row>
    <row r="300" spans="1:6" ht="12.75">
      <c r="A300">
        <v>299</v>
      </c>
      <c r="B300" t="s">
        <v>288</v>
      </c>
      <c r="C300" t="s">
        <v>1391</v>
      </c>
      <c r="D300" t="s">
        <v>1080</v>
      </c>
      <c r="E300" t="s">
        <v>1708</v>
      </c>
      <c r="F300" t="s">
        <v>626</v>
      </c>
    </row>
    <row r="301" spans="1:6" ht="12.75">
      <c r="A301">
        <v>300</v>
      </c>
      <c r="B301" t="s">
        <v>289</v>
      </c>
      <c r="C301" t="s">
        <v>1392</v>
      </c>
      <c r="D301" t="s">
        <v>1094</v>
      </c>
      <c r="E301" t="s">
        <v>795</v>
      </c>
      <c r="F301" t="s">
        <v>648</v>
      </c>
    </row>
    <row r="302" spans="1:6" ht="12.75">
      <c r="A302">
        <v>301</v>
      </c>
      <c r="B302" t="s">
        <v>290</v>
      </c>
      <c r="C302" t="s">
        <v>1393</v>
      </c>
      <c r="D302" t="s">
        <v>1115</v>
      </c>
      <c r="E302" t="s">
        <v>821</v>
      </c>
      <c r="F302" t="s">
        <v>638</v>
      </c>
    </row>
    <row r="303" spans="1:6" ht="12.75">
      <c r="A303">
        <v>302</v>
      </c>
      <c r="B303" t="s">
        <v>291</v>
      </c>
      <c r="C303" t="s">
        <v>1394</v>
      </c>
      <c r="D303" t="s">
        <v>1105</v>
      </c>
      <c r="E303" t="s">
        <v>1710</v>
      </c>
      <c r="F303" t="s">
        <v>697</v>
      </c>
    </row>
    <row r="304" spans="1:6" ht="12.75">
      <c r="A304">
        <v>303</v>
      </c>
      <c r="B304" t="s">
        <v>292</v>
      </c>
      <c r="C304" t="s">
        <v>1395</v>
      </c>
      <c r="D304" t="s">
        <v>1115</v>
      </c>
      <c r="E304" t="s">
        <v>821</v>
      </c>
      <c r="F304" t="s">
        <v>638</v>
      </c>
    </row>
    <row r="305" spans="1:6" ht="12.75">
      <c r="A305">
        <v>304</v>
      </c>
      <c r="B305" t="s">
        <v>293</v>
      </c>
      <c r="C305" t="s">
        <v>1396</v>
      </c>
      <c r="D305" t="s">
        <v>1101</v>
      </c>
      <c r="E305" t="s">
        <v>1716</v>
      </c>
      <c r="F305" t="s">
        <v>702</v>
      </c>
    </row>
    <row r="306" spans="1:6" ht="12.75">
      <c r="A306">
        <v>305</v>
      </c>
      <c r="B306" t="s">
        <v>294</v>
      </c>
      <c r="C306" t="s">
        <v>1397</v>
      </c>
      <c r="D306" t="s">
        <v>1099</v>
      </c>
      <c r="E306" t="s">
        <v>832</v>
      </c>
      <c r="F306" t="s">
        <v>698</v>
      </c>
    </row>
    <row r="307" spans="1:6" ht="12.75">
      <c r="A307">
        <v>306</v>
      </c>
      <c r="B307" t="s">
        <v>295</v>
      </c>
      <c r="C307" t="s">
        <v>1398</v>
      </c>
      <c r="D307" t="s">
        <v>1117</v>
      </c>
      <c r="E307" t="s">
        <v>778</v>
      </c>
      <c r="F307" t="s">
        <v>633</v>
      </c>
    </row>
    <row r="308" spans="1:6" ht="12.75">
      <c r="A308">
        <v>307</v>
      </c>
      <c r="B308" t="s">
        <v>296</v>
      </c>
      <c r="C308" t="s">
        <v>1399</v>
      </c>
      <c r="D308" t="s">
        <v>1117</v>
      </c>
      <c r="E308" t="s">
        <v>909</v>
      </c>
      <c r="F308" t="s">
        <v>684</v>
      </c>
    </row>
    <row r="309" spans="1:6" ht="12.75">
      <c r="A309">
        <v>308</v>
      </c>
      <c r="B309" t="s">
        <v>297</v>
      </c>
      <c r="C309" t="s">
        <v>1400</v>
      </c>
      <c r="D309" t="s">
        <v>1083</v>
      </c>
      <c r="E309" t="s">
        <v>844</v>
      </c>
      <c r="F309" t="s">
        <v>669</v>
      </c>
    </row>
    <row r="310" spans="1:6" ht="12.75">
      <c r="A310">
        <v>309</v>
      </c>
      <c r="B310" t="s">
        <v>298</v>
      </c>
      <c r="C310" t="s">
        <v>1401</v>
      </c>
      <c r="D310" t="s">
        <v>1115</v>
      </c>
      <c r="E310" s="28" t="s">
        <v>1725</v>
      </c>
      <c r="F310" s="28" t="s">
        <v>638</v>
      </c>
    </row>
    <row r="311" spans="1:6" ht="12.75">
      <c r="A311">
        <v>310</v>
      </c>
      <c r="B311" t="s">
        <v>299</v>
      </c>
      <c r="C311" t="s">
        <v>1402</v>
      </c>
      <c r="D311" t="s">
        <v>1092</v>
      </c>
      <c r="E311" t="s">
        <v>891</v>
      </c>
      <c r="F311" t="s">
        <v>618</v>
      </c>
    </row>
    <row r="312" spans="1:6" ht="12.75">
      <c r="A312">
        <v>311</v>
      </c>
      <c r="B312" t="s">
        <v>300</v>
      </c>
      <c r="C312" t="s">
        <v>1403</v>
      </c>
      <c r="D312" t="s">
        <v>1092</v>
      </c>
      <c r="E312" t="s">
        <v>845</v>
      </c>
      <c r="F312" t="s">
        <v>718</v>
      </c>
    </row>
    <row r="313" spans="1:6" ht="12.75">
      <c r="A313">
        <v>312</v>
      </c>
      <c r="B313" t="s">
        <v>301</v>
      </c>
      <c r="C313" t="s">
        <v>1404</v>
      </c>
      <c r="D313" t="s">
        <v>1092</v>
      </c>
      <c r="E313" t="s">
        <v>846</v>
      </c>
      <c r="F313" t="s">
        <v>719</v>
      </c>
    </row>
    <row r="314" spans="1:6" ht="12.75">
      <c r="A314" s="20">
        <v>313</v>
      </c>
      <c r="B314" t="s">
        <v>302</v>
      </c>
      <c r="C314" t="s">
        <v>1405</v>
      </c>
      <c r="D314" t="s">
        <v>1092</v>
      </c>
      <c r="E314" t="s">
        <v>847</v>
      </c>
      <c r="F314" t="s">
        <v>720</v>
      </c>
    </row>
    <row r="315" spans="1:6" ht="12.75">
      <c r="A315">
        <v>314</v>
      </c>
      <c r="B315" t="s">
        <v>303</v>
      </c>
      <c r="C315" t="s">
        <v>1406</v>
      </c>
      <c r="D315" t="s">
        <v>1097</v>
      </c>
      <c r="E315" t="s">
        <v>848</v>
      </c>
      <c r="F315" t="s">
        <v>668</v>
      </c>
    </row>
    <row r="316" spans="1:6" ht="12.75">
      <c r="A316">
        <v>315</v>
      </c>
      <c r="B316" t="s">
        <v>304</v>
      </c>
      <c r="C316" t="s">
        <v>1407</v>
      </c>
      <c r="D316" t="s">
        <v>1085</v>
      </c>
      <c r="E316" s="28" t="s">
        <v>1737</v>
      </c>
      <c r="F316" s="31" t="s">
        <v>635</v>
      </c>
    </row>
    <row r="317" spans="1:6" ht="12.75">
      <c r="A317">
        <v>316</v>
      </c>
      <c r="B317" t="s">
        <v>305</v>
      </c>
      <c r="C317" t="s">
        <v>1408</v>
      </c>
      <c r="D317" t="s">
        <v>1115</v>
      </c>
      <c r="E317" t="s">
        <v>809</v>
      </c>
      <c r="F317" t="s">
        <v>634</v>
      </c>
    </row>
    <row r="318" spans="1:6" ht="12.75">
      <c r="A318">
        <v>317</v>
      </c>
      <c r="B318" t="s">
        <v>306</v>
      </c>
      <c r="C318" t="s">
        <v>1409</v>
      </c>
      <c r="D318" t="s">
        <v>1080</v>
      </c>
      <c r="E318" t="s">
        <v>1708</v>
      </c>
      <c r="F318" t="s">
        <v>626</v>
      </c>
    </row>
    <row r="319" spans="1:6" ht="12.75">
      <c r="A319">
        <v>318</v>
      </c>
      <c r="B319" t="s">
        <v>307</v>
      </c>
      <c r="C319" t="s">
        <v>1410</v>
      </c>
      <c r="D319" t="s">
        <v>27</v>
      </c>
      <c r="E319" t="s">
        <v>850</v>
      </c>
      <c r="F319" t="s">
        <v>670</v>
      </c>
    </row>
    <row r="320" spans="1:6" ht="12.75">
      <c r="A320">
        <v>319</v>
      </c>
      <c r="B320" t="s">
        <v>308</v>
      </c>
      <c r="C320" t="s">
        <v>1411</v>
      </c>
      <c r="D320" t="s">
        <v>1109</v>
      </c>
      <c r="E320" t="s">
        <v>1745</v>
      </c>
      <c r="F320" t="s">
        <v>627</v>
      </c>
    </row>
    <row r="321" spans="1:6" ht="12.75">
      <c r="A321">
        <v>320</v>
      </c>
      <c r="B321" t="s">
        <v>309</v>
      </c>
      <c r="C321" t="s">
        <v>1412</v>
      </c>
      <c r="D321" t="s">
        <v>1115</v>
      </c>
      <c r="E321" t="s">
        <v>851</v>
      </c>
      <c r="F321" t="s">
        <v>610</v>
      </c>
    </row>
    <row r="322" spans="1:6" ht="12.75">
      <c r="A322">
        <v>321</v>
      </c>
      <c r="B322" t="s">
        <v>310</v>
      </c>
      <c r="C322" t="s">
        <v>1413</v>
      </c>
      <c r="D322" t="s">
        <v>27</v>
      </c>
      <c r="E322" t="s">
        <v>815</v>
      </c>
      <c r="F322" t="s">
        <v>660</v>
      </c>
    </row>
    <row r="323" spans="1:6" ht="12.75">
      <c r="A323">
        <v>322</v>
      </c>
      <c r="B323" t="s">
        <v>311</v>
      </c>
      <c r="C323" t="s">
        <v>1414</v>
      </c>
      <c r="D323" t="s">
        <v>1109</v>
      </c>
      <c r="E323" t="s">
        <v>785</v>
      </c>
      <c r="F323" t="s">
        <v>658</v>
      </c>
    </row>
    <row r="324" spans="1:6" ht="12.75">
      <c r="A324">
        <v>323</v>
      </c>
      <c r="B324" t="s">
        <v>312</v>
      </c>
      <c r="C324" t="s">
        <v>1415</v>
      </c>
      <c r="D324" t="s">
        <v>1094</v>
      </c>
      <c r="E324" t="s">
        <v>793</v>
      </c>
      <c r="F324" t="s">
        <v>654</v>
      </c>
    </row>
    <row r="325" spans="1:6" ht="12.75">
      <c r="A325">
        <v>324</v>
      </c>
      <c r="B325" t="s">
        <v>313</v>
      </c>
      <c r="C325" t="s">
        <v>1416</v>
      </c>
      <c r="D325" t="s">
        <v>1089</v>
      </c>
      <c r="E325" t="s">
        <v>882</v>
      </c>
      <c r="F325" t="s">
        <v>642</v>
      </c>
    </row>
    <row r="326" spans="1:6" ht="12.75">
      <c r="A326">
        <v>325</v>
      </c>
      <c r="B326" t="s">
        <v>314</v>
      </c>
      <c r="C326" t="s">
        <v>1417</v>
      </c>
      <c r="D326" t="s">
        <v>1101</v>
      </c>
      <c r="E326" s="22" t="s">
        <v>1717</v>
      </c>
      <c r="F326" t="s">
        <v>721</v>
      </c>
    </row>
    <row r="327" spans="1:6" ht="12.75">
      <c r="A327">
        <v>326</v>
      </c>
      <c r="B327" t="s">
        <v>315</v>
      </c>
      <c r="C327" t="s">
        <v>1418</v>
      </c>
      <c r="D327" t="s">
        <v>1115</v>
      </c>
      <c r="E327" s="28" t="s">
        <v>1725</v>
      </c>
      <c r="F327" s="28" t="s">
        <v>638</v>
      </c>
    </row>
    <row r="328" spans="1:6" ht="12.75">
      <c r="A328">
        <v>327</v>
      </c>
      <c r="B328" t="s">
        <v>316</v>
      </c>
      <c r="C328" t="s">
        <v>1419</v>
      </c>
      <c r="D328" t="s">
        <v>1103</v>
      </c>
      <c r="E328" t="s">
        <v>829</v>
      </c>
      <c r="F328" t="s">
        <v>637</v>
      </c>
    </row>
    <row r="329" spans="1:6" ht="12.75">
      <c r="A329">
        <v>328</v>
      </c>
      <c r="B329" t="s">
        <v>317</v>
      </c>
      <c r="C329" t="s">
        <v>1420</v>
      </c>
      <c r="D329" t="s">
        <v>1109</v>
      </c>
      <c r="E329" t="s">
        <v>896</v>
      </c>
      <c r="F329" t="s">
        <v>629</v>
      </c>
    </row>
    <row r="330" spans="1:6" ht="12.75">
      <c r="A330">
        <v>329</v>
      </c>
      <c r="B330" t="s">
        <v>318</v>
      </c>
      <c r="C330" t="s">
        <v>1421</v>
      </c>
      <c r="D330" t="s">
        <v>1099</v>
      </c>
      <c r="E330" t="s">
        <v>854</v>
      </c>
      <c r="F330" t="s">
        <v>649</v>
      </c>
    </row>
    <row r="331" spans="1:6" ht="12.75">
      <c r="A331">
        <v>330</v>
      </c>
      <c r="B331" t="s">
        <v>319</v>
      </c>
      <c r="C331" t="s">
        <v>1422</v>
      </c>
      <c r="D331" t="s">
        <v>1089</v>
      </c>
      <c r="E331" t="s">
        <v>906</v>
      </c>
      <c r="F331" t="s">
        <v>616</v>
      </c>
    </row>
    <row r="332" spans="1:6" ht="12.75">
      <c r="A332">
        <v>331</v>
      </c>
      <c r="B332" t="s">
        <v>320</v>
      </c>
      <c r="C332" t="s">
        <v>1423</v>
      </c>
      <c r="D332" t="s">
        <v>1094</v>
      </c>
      <c r="E332" t="s">
        <v>855</v>
      </c>
      <c r="F332" t="s">
        <v>676</v>
      </c>
    </row>
    <row r="333" spans="1:6" ht="12.75">
      <c r="A333">
        <v>332</v>
      </c>
      <c r="B333" t="s">
        <v>322</v>
      </c>
      <c r="C333" t="s">
        <v>1424</v>
      </c>
      <c r="D333" t="s">
        <v>1103</v>
      </c>
      <c r="E333" t="s">
        <v>786</v>
      </c>
      <c r="F333" t="s">
        <v>659</v>
      </c>
    </row>
    <row r="334" spans="1:6" ht="12.75">
      <c r="A334">
        <v>333</v>
      </c>
      <c r="B334" t="s">
        <v>323</v>
      </c>
      <c r="C334" t="s">
        <v>1425</v>
      </c>
      <c r="D334" t="s">
        <v>1092</v>
      </c>
      <c r="E334" t="s">
        <v>790</v>
      </c>
      <c r="F334" t="s">
        <v>665</v>
      </c>
    </row>
    <row r="335" spans="1:6" ht="12.75">
      <c r="A335">
        <v>334</v>
      </c>
      <c r="B335" t="s">
        <v>324</v>
      </c>
      <c r="C335" t="s">
        <v>1426</v>
      </c>
      <c r="D335" t="s">
        <v>1094</v>
      </c>
      <c r="E335" t="s">
        <v>791</v>
      </c>
      <c r="F335" t="s">
        <v>666</v>
      </c>
    </row>
    <row r="336" spans="1:6" ht="12.75">
      <c r="A336">
        <v>335</v>
      </c>
      <c r="B336" t="s">
        <v>325</v>
      </c>
      <c r="C336" t="s">
        <v>1427</v>
      </c>
      <c r="D336" t="s">
        <v>1097</v>
      </c>
      <c r="E336" t="s">
        <v>773</v>
      </c>
      <c r="F336" t="s">
        <v>621</v>
      </c>
    </row>
    <row r="337" spans="1:6" ht="12.75">
      <c r="A337">
        <v>336</v>
      </c>
      <c r="B337" t="s">
        <v>326</v>
      </c>
      <c r="C337" t="s">
        <v>1428</v>
      </c>
      <c r="D337" t="s">
        <v>1094</v>
      </c>
      <c r="E337" t="s">
        <v>856</v>
      </c>
      <c r="F337" t="s">
        <v>710</v>
      </c>
    </row>
    <row r="338" spans="1:6" ht="12.75">
      <c r="A338" s="20">
        <v>337</v>
      </c>
      <c r="B338" t="s">
        <v>327</v>
      </c>
      <c r="C338" t="s">
        <v>1429</v>
      </c>
      <c r="D338" t="s">
        <v>1078</v>
      </c>
      <c r="E338" t="s">
        <v>1078</v>
      </c>
      <c r="F338" t="s">
        <v>722</v>
      </c>
    </row>
    <row r="339" spans="1:6" ht="12.75">
      <c r="A339">
        <v>338</v>
      </c>
      <c r="B339" t="s">
        <v>328</v>
      </c>
      <c r="C339" t="s">
        <v>1430</v>
      </c>
      <c r="D339" t="s">
        <v>1105</v>
      </c>
      <c r="E339" t="s">
        <v>777</v>
      </c>
      <c r="F339" t="s">
        <v>630</v>
      </c>
    </row>
    <row r="340" spans="1:6" ht="12.75">
      <c r="A340">
        <v>339</v>
      </c>
      <c r="B340" t="s">
        <v>329</v>
      </c>
      <c r="C340" t="s">
        <v>1431</v>
      </c>
      <c r="D340" t="s">
        <v>1103</v>
      </c>
      <c r="E340" t="s">
        <v>859</v>
      </c>
      <c r="F340" t="s">
        <v>723</v>
      </c>
    </row>
    <row r="341" spans="1:6" ht="12.75">
      <c r="A341">
        <v>340</v>
      </c>
      <c r="B341" t="s">
        <v>330</v>
      </c>
      <c r="C341" t="s">
        <v>1432</v>
      </c>
      <c r="D341" t="s">
        <v>1094</v>
      </c>
      <c r="E341" t="s">
        <v>791</v>
      </c>
      <c r="F341" t="s">
        <v>666</v>
      </c>
    </row>
    <row r="342" spans="1:6" ht="12.75">
      <c r="A342">
        <v>341</v>
      </c>
      <c r="B342" t="s">
        <v>331</v>
      </c>
      <c r="C342" t="s">
        <v>1433</v>
      </c>
      <c r="D342" t="s">
        <v>1076</v>
      </c>
      <c r="E342" s="28" t="s">
        <v>1076</v>
      </c>
      <c r="F342" s="28" t="s">
        <v>647</v>
      </c>
    </row>
    <row r="343" spans="1:6" ht="12.75">
      <c r="A343">
        <v>342</v>
      </c>
      <c r="B343" t="s">
        <v>332</v>
      </c>
      <c r="C343" t="s">
        <v>1434</v>
      </c>
      <c r="D343" t="s">
        <v>1117</v>
      </c>
      <c r="E343" t="s">
        <v>860</v>
      </c>
      <c r="F343" t="s">
        <v>724</v>
      </c>
    </row>
    <row r="344" spans="1:6" ht="12.75">
      <c r="A344">
        <v>343</v>
      </c>
      <c r="B344" t="s">
        <v>333</v>
      </c>
      <c r="C344" t="s">
        <v>1435</v>
      </c>
      <c r="D344" t="s">
        <v>1085</v>
      </c>
      <c r="E344" s="28" t="s">
        <v>1736</v>
      </c>
      <c r="F344" s="28" t="s">
        <v>692</v>
      </c>
    </row>
    <row r="345" spans="1:6" ht="12.75">
      <c r="A345">
        <v>344</v>
      </c>
      <c r="B345" t="s">
        <v>334</v>
      </c>
      <c r="C345" t="s">
        <v>1436</v>
      </c>
      <c r="D345" t="s">
        <v>1078</v>
      </c>
      <c r="E345" s="28" t="s">
        <v>1706</v>
      </c>
      <c r="F345" t="s">
        <v>681</v>
      </c>
    </row>
    <row r="346" spans="1:6" ht="12.75">
      <c r="A346">
        <v>345</v>
      </c>
      <c r="B346" t="s">
        <v>335</v>
      </c>
      <c r="C346" t="s">
        <v>1437</v>
      </c>
      <c r="D346" t="s">
        <v>1094</v>
      </c>
      <c r="E346" t="s">
        <v>856</v>
      </c>
      <c r="F346" t="s">
        <v>710</v>
      </c>
    </row>
    <row r="347" spans="1:6" ht="12.75">
      <c r="A347">
        <v>346</v>
      </c>
      <c r="B347" t="s">
        <v>336</v>
      </c>
      <c r="C347" t="s">
        <v>1438</v>
      </c>
      <c r="D347" t="s">
        <v>1101</v>
      </c>
      <c r="E347" s="22" t="s">
        <v>1717</v>
      </c>
      <c r="F347" t="s">
        <v>721</v>
      </c>
    </row>
    <row r="348" spans="1:6" ht="12.75">
      <c r="A348">
        <v>347</v>
      </c>
      <c r="B348" t="s">
        <v>337</v>
      </c>
      <c r="C348" t="s">
        <v>1439</v>
      </c>
      <c r="D348" t="s">
        <v>1115</v>
      </c>
      <c r="E348" t="s">
        <v>851</v>
      </c>
      <c r="F348" t="s">
        <v>610</v>
      </c>
    </row>
    <row r="349" spans="1:6" ht="12.75">
      <c r="A349">
        <v>348</v>
      </c>
      <c r="B349" t="s">
        <v>338</v>
      </c>
      <c r="C349" t="s">
        <v>1440</v>
      </c>
      <c r="D349" t="s">
        <v>1097</v>
      </c>
      <c r="E349" t="s">
        <v>861</v>
      </c>
      <c r="F349" t="s">
        <v>687</v>
      </c>
    </row>
    <row r="350" spans="1:6" ht="12.75">
      <c r="A350">
        <v>349</v>
      </c>
      <c r="B350" t="s">
        <v>339</v>
      </c>
      <c r="C350" t="s">
        <v>1441</v>
      </c>
      <c r="D350" t="s">
        <v>1101</v>
      </c>
      <c r="E350" t="s">
        <v>862</v>
      </c>
      <c r="F350" t="s">
        <v>725</v>
      </c>
    </row>
    <row r="351" spans="1:6" ht="12.75">
      <c r="A351">
        <v>350</v>
      </c>
      <c r="B351" t="s">
        <v>340</v>
      </c>
      <c r="C351" t="s">
        <v>1442</v>
      </c>
      <c r="D351" t="s">
        <v>1089</v>
      </c>
      <c r="E351" t="s">
        <v>1761</v>
      </c>
      <c r="F351" t="s">
        <v>726</v>
      </c>
    </row>
    <row r="352" spans="1:6" ht="12.75">
      <c r="A352">
        <v>351</v>
      </c>
      <c r="B352" t="s">
        <v>341</v>
      </c>
      <c r="C352" t="s">
        <v>1443</v>
      </c>
      <c r="D352" t="s">
        <v>1083</v>
      </c>
      <c r="E352" t="s">
        <v>770</v>
      </c>
      <c r="F352" t="s">
        <v>614</v>
      </c>
    </row>
    <row r="353" spans="1:6" ht="12.75">
      <c r="A353">
        <v>352</v>
      </c>
      <c r="B353" t="s">
        <v>342</v>
      </c>
      <c r="C353" t="s">
        <v>1444</v>
      </c>
      <c r="D353" t="s">
        <v>1209</v>
      </c>
      <c r="E353" t="s">
        <v>782</v>
      </c>
      <c r="F353" t="s">
        <v>727</v>
      </c>
    </row>
    <row r="354" spans="1:6" ht="12.75">
      <c r="A354">
        <v>353</v>
      </c>
      <c r="B354" t="s">
        <v>343</v>
      </c>
      <c r="C354" t="s">
        <v>1445</v>
      </c>
      <c r="D354" t="s">
        <v>1209</v>
      </c>
      <c r="E354" t="s">
        <v>811</v>
      </c>
      <c r="F354" t="s">
        <v>730</v>
      </c>
    </row>
    <row r="355" spans="1:6" ht="12.75">
      <c r="A355">
        <v>354</v>
      </c>
      <c r="B355" t="s">
        <v>344</v>
      </c>
      <c r="C355" t="s">
        <v>1446</v>
      </c>
      <c r="D355" t="s">
        <v>1209</v>
      </c>
      <c r="E355" t="s">
        <v>810</v>
      </c>
      <c r="F355" t="s">
        <v>729</v>
      </c>
    </row>
    <row r="356" spans="1:6" ht="12.75">
      <c r="A356">
        <v>355</v>
      </c>
      <c r="B356" t="s">
        <v>345</v>
      </c>
      <c r="C356" t="s">
        <v>1317</v>
      </c>
      <c r="D356" t="s">
        <v>1217</v>
      </c>
      <c r="E356" t="s">
        <v>865</v>
      </c>
      <c r="F356" t="s">
        <v>731</v>
      </c>
    </row>
    <row r="357" spans="1:6" ht="12.75">
      <c r="A357">
        <v>356</v>
      </c>
      <c r="B357" t="s">
        <v>346</v>
      </c>
      <c r="C357" t="s">
        <v>1447</v>
      </c>
      <c r="D357" t="s">
        <v>1209</v>
      </c>
      <c r="E357" t="s">
        <v>827</v>
      </c>
      <c r="F357" t="s">
        <v>732</v>
      </c>
    </row>
    <row r="358" spans="1:6" ht="12.75">
      <c r="A358">
        <v>357</v>
      </c>
      <c r="B358" t="s">
        <v>347</v>
      </c>
      <c r="C358" t="s">
        <v>1448</v>
      </c>
      <c r="D358" t="s">
        <v>1209</v>
      </c>
      <c r="E358" s="28" t="s">
        <v>1750</v>
      </c>
      <c r="F358" t="s">
        <v>733</v>
      </c>
    </row>
    <row r="359" spans="1:6" ht="12.75">
      <c r="A359">
        <v>358</v>
      </c>
      <c r="B359" t="s">
        <v>348</v>
      </c>
      <c r="C359" t="s">
        <v>1449</v>
      </c>
      <c r="D359" t="s">
        <v>1209</v>
      </c>
      <c r="E359" s="28" t="s">
        <v>1750</v>
      </c>
      <c r="F359" t="s">
        <v>733</v>
      </c>
    </row>
    <row r="360" spans="1:6" ht="12.75">
      <c r="A360">
        <v>359</v>
      </c>
      <c r="B360" t="s">
        <v>349</v>
      </c>
      <c r="C360" t="s">
        <v>1450</v>
      </c>
      <c r="D360" t="s">
        <v>1217</v>
      </c>
      <c r="E360" s="28" t="s">
        <v>1750</v>
      </c>
      <c r="F360" t="s">
        <v>733</v>
      </c>
    </row>
    <row r="361" spans="1:6" ht="12.75">
      <c r="A361">
        <v>360</v>
      </c>
      <c r="B361" t="s">
        <v>350</v>
      </c>
      <c r="C361" t="s">
        <v>1452</v>
      </c>
      <c r="D361" t="s">
        <v>1217</v>
      </c>
      <c r="E361" t="s">
        <v>863</v>
      </c>
      <c r="F361" t="s">
        <v>735</v>
      </c>
    </row>
    <row r="362" spans="1:6" ht="12.75">
      <c r="A362" s="20">
        <v>361</v>
      </c>
      <c r="B362" t="s">
        <v>351</v>
      </c>
      <c r="C362" t="s">
        <v>1451</v>
      </c>
      <c r="D362" t="s">
        <v>1217</v>
      </c>
      <c r="E362" s="28" t="s">
        <v>1739</v>
      </c>
      <c r="F362" t="s">
        <v>734</v>
      </c>
    </row>
    <row r="363" spans="1:6" ht="12.75">
      <c r="A363">
        <v>362</v>
      </c>
      <c r="B363" t="s">
        <v>352</v>
      </c>
      <c r="C363" t="s">
        <v>1453</v>
      </c>
      <c r="D363" t="s">
        <v>1215</v>
      </c>
      <c r="E363" t="s">
        <v>852</v>
      </c>
      <c r="F363" t="s">
        <v>736</v>
      </c>
    </row>
    <row r="364" spans="1:6" ht="12.75">
      <c r="A364">
        <v>363</v>
      </c>
      <c r="B364" t="s">
        <v>353</v>
      </c>
      <c r="C364" t="s">
        <v>1454</v>
      </c>
      <c r="D364" t="s">
        <v>1215</v>
      </c>
      <c r="E364" t="s">
        <v>857</v>
      </c>
      <c r="F364" t="s">
        <v>737</v>
      </c>
    </row>
    <row r="365" spans="1:6" ht="12.75">
      <c r="A365">
        <v>364</v>
      </c>
      <c r="B365" t="s">
        <v>354</v>
      </c>
      <c r="C365" t="s">
        <v>1455</v>
      </c>
      <c r="D365" t="s">
        <v>1215</v>
      </c>
      <c r="E365" t="s">
        <v>858</v>
      </c>
      <c r="F365" t="s">
        <v>738</v>
      </c>
    </row>
    <row r="366" spans="1:6" ht="12.75">
      <c r="A366">
        <v>365</v>
      </c>
      <c r="B366" t="s">
        <v>355</v>
      </c>
      <c r="C366" t="s">
        <v>1456</v>
      </c>
      <c r="D366" t="s">
        <v>1217</v>
      </c>
      <c r="E366" t="s">
        <v>864</v>
      </c>
      <c r="F366" t="s">
        <v>739</v>
      </c>
    </row>
    <row r="367" spans="1:6" ht="12.75">
      <c r="A367">
        <v>366</v>
      </c>
      <c r="B367" t="s">
        <v>356</v>
      </c>
      <c r="C367" t="s">
        <v>1457</v>
      </c>
      <c r="D367" t="s">
        <v>1217</v>
      </c>
      <c r="E367" t="s">
        <v>1759</v>
      </c>
      <c r="F367" t="s">
        <v>741</v>
      </c>
    </row>
    <row r="368" spans="1:6" ht="12.75">
      <c r="A368">
        <v>367</v>
      </c>
      <c r="B368" t="s">
        <v>357</v>
      </c>
      <c r="C368" t="s">
        <v>1458</v>
      </c>
      <c r="D368" t="s">
        <v>1217</v>
      </c>
      <c r="E368" t="s">
        <v>1759</v>
      </c>
      <c r="F368" t="s">
        <v>740</v>
      </c>
    </row>
    <row r="369" spans="1:6" ht="12.75">
      <c r="A369">
        <v>368</v>
      </c>
      <c r="B369" t="s">
        <v>358</v>
      </c>
      <c r="C369" t="s">
        <v>1459</v>
      </c>
      <c r="D369" t="s">
        <v>1217</v>
      </c>
      <c r="E369" t="s">
        <v>866</v>
      </c>
      <c r="F369" t="s">
        <v>742</v>
      </c>
    </row>
    <row r="370" spans="1:6" ht="12.75">
      <c r="A370">
        <v>369</v>
      </c>
      <c r="B370" t="s">
        <v>359</v>
      </c>
      <c r="C370" t="s">
        <v>1460</v>
      </c>
      <c r="D370" t="s">
        <v>1217</v>
      </c>
      <c r="E370" t="s">
        <v>867</v>
      </c>
      <c r="F370" t="s">
        <v>743</v>
      </c>
    </row>
    <row r="371" spans="1:6" ht="12.75">
      <c r="A371">
        <v>370</v>
      </c>
      <c r="B371" t="s">
        <v>360</v>
      </c>
      <c r="C371" t="s">
        <v>1461</v>
      </c>
      <c r="D371" t="s">
        <v>1217</v>
      </c>
      <c r="E371" t="s">
        <v>871</v>
      </c>
      <c r="F371" t="s">
        <v>744</v>
      </c>
    </row>
    <row r="372" spans="1:6" ht="12.75">
      <c r="A372">
        <v>371</v>
      </c>
      <c r="B372" t="s">
        <v>361</v>
      </c>
      <c r="C372" t="s">
        <v>1463</v>
      </c>
      <c r="D372" t="s">
        <v>1215</v>
      </c>
      <c r="E372" t="s">
        <v>869</v>
      </c>
      <c r="F372" t="s">
        <v>745</v>
      </c>
    </row>
    <row r="373" spans="1:6" ht="12.75">
      <c r="A373">
        <v>372</v>
      </c>
      <c r="B373" t="s">
        <v>362</v>
      </c>
      <c r="C373" t="s">
        <v>1462</v>
      </c>
      <c r="D373" t="s">
        <v>1217</v>
      </c>
      <c r="E373" t="s">
        <v>868</v>
      </c>
      <c r="F373" t="s">
        <v>746</v>
      </c>
    </row>
    <row r="374" spans="1:6" ht="12.75">
      <c r="A374">
        <v>373</v>
      </c>
      <c r="B374" t="s">
        <v>363</v>
      </c>
      <c r="C374" t="s">
        <v>1464</v>
      </c>
      <c r="D374" t="s">
        <v>1217</v>
      </c>
      <c r="E374" t="s">
        <v>870</v>
      </c>
      <c r="F374" t="s">
        <v>747</v>
      </c>
    </row>
    <row r="375" spans="1:6" ht="12.75">
      <c r="A375">
        <v>374</v>
      </c>
      <c r="B375" t="s">
        <v>364</v>
      </c>
      <c r="C375" t="s">
        <v>1465</v>
      </c>
      <c r="D375" t="s">
        <v>1217</v>
      </c>
      <c r="E375" t="s">
        <v>872</v>
      </c>
      <c r="F375" t="s">
        <v>748</v>
      </c>
    </row>
    <row r="376" spans="1:6" ht="12.75">
      <c r="A376">
        <v>375</v>
      </c>
      <c r="B376" t="s">
        <v>365</v>
      </c>
      <c r="C376" t="s">
        <v>1466</v>
      </c>
      <c r="D376" t="s">
        <v>1217</v>
      </c>
      <c r="E376" t="s">
        <v>902</v>
      </c>
      <c r="F376" t="s">
        <v>749</v>
      </c>
    </row>
    <row r="377" spans="1:6" ht="12.75">
      <c r="A377">
        <v>376</v>
      </c>
      <c r="B377" t="s">
        <v>366</v>
      </c>
      <c r="C377" t="s">
        <v>1467</v>
      </c>
      <c r="D377" t="s">
        <v>1217</v>
      </c>
      <c r="E377" t="s">
        <v>843</v>
      </c>
      <c r="F377" t="s">
        <v>750</v>
      </c>
    </row>
    <row r="378" spans="1:6" ht="12.75">
      <c r="A378">
        <v>377</v>
      </c>
      <c r="B378" t="s">
        <v>367</v>
      </c>
      <c r="C378" t="s">
        <v>1468</v>
      </c>
      <c r="D378" t="s">
        <v>1105</v>
      </c>
      <c r="E378" t="s">
        <v>777</v>
      </c>
      <c r="F378" t="s">
        <v>630</v>
      </c>
    </row>
    <row r="379" spans="1:6" ht="12.75">
      <c r="A379">
        <v>378</v>
      </c>
      <c r="B379" t="s">
        <v>368</v>
      </c>
      <c r="C379" t="s">
        <v>1469</v>
      </c>
      <c r="D379" t="s">
        <v>1215</v>
      </c>
      <c r="E379" t="s">
        <v>794</v>
      </c>
      <c r="F379" t="s">
        <v>751</v>
      </c>
    </row>
    <row r="380" spans="1:6" ht="12.75">
      <c r="A380">
        <v>379</v>
      </c>
      <c r="B380" t="s">
        <v>369</v>
      </c>
      <c r="C380" t="s">
        <v>1471</v>
      </c>
      <c r="D380" t="s">
        <v>27</v>
      </c>
      <c r="E380" t="s">
        <v>873</v>
      </c>
      <c r="F380" t="s">
        <v>752</v>
      </c>
    </row>
    <row r="381" spans="1:6" ht="12.75">
      <c r="A381">
        <v>380</v>
      </c>
      <c r="B381" t="s">
        <v>373</v>
      </c>
      <c r="C381" t="s">
        <v>1470</v>
      </c>
      <c r="D381" t="s">
        <v>27</v>
      </c>
      <c r="E381" t="s">
        <v>873</v>
      </c>
      <c r="F381" t="s">
        <v>752</v>
      </c>
    </row>
    <row r="382" spans="1:6" ht="12.75">
      <c r="A382">
        <v>381</v>
      </c>
      <c r="B382" t="s">
        <v>374</v>
      </c>
      <c r="C382" t="s">
        <v>1473</v>
      </c>
      <c r="D382" t="s">
        <v>1092</v>
      </c>
      <c r="E382" t="s">
        <v>875</v>
      </c>
      <c r="F382" t="s">
        <v>754</v>
      </c>
    </row>
    <row r="383" spans="1:6" ht="12.75">
      <c r="A383">
        <v>382</v>
      </c>
      <c r="B383" t="s">
        <v>375</v>
      </c>
      <c r="C383" t="s">
        <v>1474</v>
      </c>
      <c r="D383" t="s">
        <v>1092</v>
      </c>
      <c r="E383" t="s">
        <v>847</v>
      </c>
      <c r="F383" t="s">
        <v>720</v>
      </c>
    </row>
    <row r="384" spans="1:6" ht="12.75">
      <c r="A384">
        <v>383</v>
      </c>
      <c r="B384" t="s">
        <v>376</v>
      </c>
      <c r="C384" t="s">
        <v>1472</v>
      </c>
      <c r="D384" t="s">
        <v>1092</v>
      </c>
      <c r="E384" t="s">
        <v>874</v>
      </c>
      <c r="F384" t="s">
        <v>753</v>
      </c>
    </row>
    <row r="385" spans="1:6" ht="12.75">
      <c r="A385">
        <v>384</v>
      </c>
      <c r="B385" t="s">
        <v>377</v>
      </c>
      <c r="C385" t="s">
        <v>1475</v>
      </c>
      <c r="D385" t="s">
        <v>1080</v>
      </c>
      <c r="E385" t="s">
        <v>1708</v>
      </c>
      <c r="F385" t="s">
        <v>626</v>
      </c>
    </row>
    <row r="386" spans="1:6" ht="12.75">
      <c r="A386" s="20">
        <v>385</v>
      </c>
      <c r="B386" t="s">
        <v>378</v>
      </c>
      <c r="C386" t="s">
        <v>1476</v>
      </c>
      <c r="D386" t="s">
        <v>1089</v>
      </c>
      <c r="E386" t="s">
        <v>1761</v>
      </c>
      <c r="F386" t="s">
        <v>726</v>
      </c>
    </row>
    <row r="387" spans="1:6" ht="12.75">
      <c r="A387">
        <v>386</v>
      </c>
      <c r="B387" t="s">
        <v>379</v>
      </c>
      <c r="C387" t="s">
        <v>1477</v>
      </c>
      <c r="D387" t="s">
        <v>1094</v>
      </c>
      <c r="E387" t="s">
        <v>771</v>
      </c>
      <c r="F387" t="s">
        <v>620</v>
      </c>
    </row>
    <row r="388" spans="1:6" ht="12.75">
      <c r="A388">
        <v>387</v>
      </c>
      <c r="B388" t="s">
        <v>380</v>
      </c>
      <c r="C388" t="s">
        <v>1478</v>
      </c>
      <c r="D388" t="s">
        <v>1094</v>
      </c>
      <c r="E388" t="s">
        <v>795</v>
      </c>
      <c r="F388" t="s">
        <v>648</v>
      </c>
    </row>
    <row r="389" spans="1:6" ht="12.75">
      <c r="A389">
        <v>388</v>
      </c>
      <c r="B389" t="s">
        <v>381</v>
      </c>
      <c r="C389" t="s">
        <v>1479</v>
      </c>
      <c r="D389" t="s">
        <v>1092</v>
      </c>
      <c r="E389" t="s">
        <v>877</v>
      </c>
      <c r="F389" t="s">
        <v>755</v>
      </c>
    </row>
    <row r="390" spans="1:6" ht="12.75">
      <c r="A390">
        <v>389</v>
      </c>
      <c r="B390" t="s">
        <v>382</v>
      </c>
      <c r="C390" t="s">
        <v>1480</v>
      </c>
      <c r="D390" t="s">
        <v>1089</v>
      </c>
      <c r="E390" t="s">
        <v>906</v>
      </c>
      <c r="F390" t="s">
        <v>616</v>
      </c>
    </row>
    <row r="391" spans="1:6" ht="12.75">
      <c r="A391">
        <v>390</v>
      </c>
      <c r="B391" t="s">
        <v>383</v>
      </c>
      <c r="C391" t="s">
        <v>1481</v>
      </c>
      <c r="D391" t="s">
        <v>1094</v>
      </c>
      <c r="E391" t="s">
        <v>791</v>
      </c>
      <c r="F391" t="s">
        <v>666</v>
      </c>
    </row>
    <row r="392" spans="1:6" ht="12.75">
      <c r="A392">
        <v>391</v>
      </c>
      <c r="B392" t="s">
        <v>384</v>
      </c>
      <c r="C392" t="s">
        <v>1482</v>
      </c>
      <c r="D392" t="s">
        <v>1109</v>
      </c>
      <c r="E392" t="s">
        <v>1745</v>
      </c>
      <c r="F392" t="s">
        <v>627</v>
      </c>
    </row>
    <row r="393" spans="1:6" ht="12.75">
      <c r="A393">
        <v>392</v>
      </c>
      <c r="B393" t="s">
        <v>385</v>
      </c>
      <c r="C393" t="s">
        <v>1483</v>
      </c>
      <c r="D393" t="s">
        <v>1083</v>
      </c>
      <c r="E393" t="s">
        <v>878</v>
      </c>
      <c r="F393" t="s">
        <v>644</v>
      </c>
    </row>
    <row r="394" spans="1:6" ht="12.75">
      <c r="A394">
        <v>393</v>
      </c>
      <c r="B394" t="s">
        <v>386</v>
      </c>
      <c r="C394" t="s">
        <v>1484</v>
      </c>
      <c r="D394" t="s">
        <v>1076</v>
      </c>
      <c r="E394" s="28" t="s">
        <v>1731</v>
      </c>
      <c r="F394" t="s">
        <v>653</v>
      </c>
    </row>
    <row r="395" spans="1:6" ht="12.75">
      <c r="A395">
        <v>394</v>
      </c>
      <c r="B395" t="s">
        <v>387</v>
      </c>
      <c r="C395" t="s">
        <v>1485</v>
      </c>
      <c r="D395" t="s">
        <v>1097</v>
      </c>
      <c r="E395" t="s">
        <v>848</v>
      </c>
      <c r="F395" t="s">
        <v>668</v>
      </c>
    </row>
    <row r="396" spans="1:6" ht="12.75">
      <c r="A396">
        <v>395</v>
      </c>
      <c r="B396" t="s">
        <v>388</v>
      </c>
      <c r="C396" t="s">
        <v>1486</v>
      </c>
      <c r="D396" t="s">
        <v>1078</v>
      </c>
      <c r="E396" t="s">
        <v>803</v>
      </c>
      <c r="F396" t="s">
        <v>680</v>
      </c>
    </row>
    <row r="397" spans="1:6" ht="12.75">
      <c r="A397">
        <v>396</v>
      </c>
      <c r="B397" t="s">
        <v>389</v>
      </c>
      <c r="C397" t="s">
        <v>1487</v>
      </c>
      <c r="D397" t="s">
        <v>1078</v>
      </c>
      <c r="E397" t="s">
        <v>803</v>
      </c>
      <c r="F397" t="s">
        <v>680</v>
      </c>
    </row>
    <row r="398" spans="1:6" ht="12.75">
      <c r="A398">
        <v>397</v>
      </c>
      <c r="B398" t="s">
        <v>390</v>
      </c>
      <c r="C398" t="s">
        <v>1488</v>
      </c>
      <c r="D398" t="s">
        <v>1105</v>
      </c>
      <c r="E398" t="s">
        <v>777</v>
      </c>
      <c r="F398" t="s">
        <v>630</v>
      </c>
    </row>
    <row r="399" spans="1:6" ht="12.75">
      <c r="A399">
        <v>398</v>
      </c>
      <c r="B399" t="s">
        <v>391</v>
      </c>
      <c r="C399" t="s">
        <v>1489</v>
      </c>
      <c r="D399" t="s">
        <v>1076</v>
      </c>
      <c r="E399" t="s">
        <v>879</v>
      </c>
      <c r="F399" t="s">
        <v>756</v>
      </c>
    </row>
    <row r="400" spans="1:6" ht="12.75">
      <c r="A400">
        <v>399</v>
      </c>
      <c r="B400" t="s">
        <v>392</v>
      </c>
      <c r="C400" t="s">
        <v>1490</v>
      </c>
      <c r="D400" t="s">
        <v>1076</v>
      </c>
      <c r="E400" t="s">
        <v>1719</v>
      </c>
      <c r="F400" t="s">
        <v>757</v>
      </c>
    </row>
    <row r="401" spans="1:6" ht="12.75">
      <c r="A401">
        <v>400</v>
      </c>
      <c r="B401" t="s">
        <v>393</v>
      </c>
      <c r="C401" t="s">
        <v>1491</v>
      </c>
      <c r="D401" t="s">
        <v>1083</v>
      </c>
      <c r="E401" t="s">
        <v>770</v>
      </c>
      <c r="F401" t="s">
        <v>614</v>
      </c>
    </row>
    <row r="402" spans="1:6" ht="12.75">
      <c r="A402">
        <v>401</v>
      </c>
      <c r="B402" t="s">
        <v>394</v>
      </c>
      <c r="C402" t="s">
        <v>1492</v>
      </c>
      <c r="D402" t="s">
        <v>1078</v>
      </c>
      <c r="E402" t="s">
        <v>1078</v>
      </c>
      <c r="F402" t="s">
        <v>722</v>
      </c>
    </row>
    <row r="403" spans="1:6" ht="12.75">
      <c r="A403">
        <v>402</v>
      </c>
      <c r="B403" t="s">
        <v>395</v>
      </c>
      <c r="C403" t="s">
        <v>1493</v>
      </c>
      <c r="D403" t="s">
        <v>1076</v>
      </c>
      <c r="E403" t="s">
        <v>1713</v>
      </c>
      <c r="F403" s="28" t="s">
        <v>611</v>
      </c>
    </row>
    <row r="404" spans="1:6" ht="12.75">
      <c r="A404">
        <v>403</v>
      </c>
      <c r="B404" t="s">
        <v>396</v>
      </c>
      <c r="C404" t="s">
        <v>1494</v>
      </c>
      <c r="D404" t="s">
        <v>1085</v>
      </c>
      <c r="E404" s="28" t="s">
        <v>1737</v>
      </c>
      <c r="F404" s="31" t="s">
        <v>635</v>
      </c>
    </row>
    <row r="405" spans="1:6" ht="12.75">
      <c r="A405">
        <v>404</v>
      </c>
      <c r="B405" t="s">
        <v>397</v>
      </c>
      <c r="C405" t="s">
        <v>1495</v>
      </c>
      <c r="D405" t="s">
        <v>27</v>
      </c>
      <c r="E405" t="s">
        <v>850</v>
      </c>
      <c r="F405" t="s">
        <v>670</v>
      </c>
    </row>
    <row r="406" spans="1:6" ht="12.75">
      <c r="A406">
        <v>405</v>
      </c>
      <c r="B406" t="s">
        <v>398</v>
      </c>
      <c r="C406" t="s">
        <v>1496</v>
      </c>
      <c r="D406" t="s">
        <v>1115</v>
      </c>
      <c r="E406" t="s">
        <v>779</v>
      </c>
      <c r="F406" t="s">
        <v>632</v>
      </c>
    </row>
    <row r="407" spans="1:6" ht="12.75">
      <c r="A407">
        <v>406</v>
      </c>
      <c r="B407" t="s">
        <v>399</v>
      </c>
      <c r="C407" t="s">
        <v>1497</v>
      </c>
      <c r="D407" t="s">
        <v>1105</v>
      </c>
      <c r="E407" t="s">
        <v>825</v>
      </c>
      <c r="F407" t="s">
        <v>646</v>
      </c>
    </row>
    <row r="408" spans="1:6" ht="12.75">
      <c r="A408">
        <v>407</v>
      </c>
      <c r="B408" t="s">
        <v>400</v>
      </c>
      <c r="C408" t="s">
        <v>1498</v>
      </c>
      <c r="D408" t="s">
        <v>1097</v>
      </c>
      <c r="E408" t="s">
        <v>776</v>
      </c>
      <c r="F408" t="s">
        <v>628</v>
      </c>
    </row>
    <row r="409" spans="1:6" ht="12.75">
      <c r="A409">
        <v>408</v>
      </c>
      <c r="B409" t="s">
        <v>401</v>
      </c>
      <c r="C409" t="s">
        <v>1499</v>
      </c>
      <c r="D409" t="s">
        <v>1085</v>
      </c>
      <c r="E409" s="28" t="s">
        <v>1737</v>
      </c>
      <c r="F409" s="31" t="s">
        <v>635</v>
      </c>
    </row>
    <row r="410" spans="1:6" ht="12.75">
      <c r="A410" s="20">
        <v>409</v>
      </c>
      <c r="B410" t="s">
        <v>402</v>
      </c>
      <c r="C410" t="s">
        <v>1500</v>
      </c>
      <c r="D410" t="s">
        <v>1087</v>
      </c>
      <c r="E410" t="s">
        <v>838</v>
      </c>
      <c r="F410" t="s">
        <v>713</v>
      </c>
    </row>
    <row r="411" spans="1:6" ht="12.75">
      <c r="A411">
        <v>410</v>
      </c>
      <c r="B411" t="s">
        <v>403</v>
      </c>
      <c r="C411" t="s">
        <v>1501</v>
      </c>
      <c r="D411" t="s">
        <v>1105</v>
      </c>
      <c r="E411" t="s">
        <v>1710</v>
      </c>
      <c r="F411" t="s">
        <v>697</v>
      </c>
    </row>
    <row r="412" spans="1:6" ht="12.75">
      <c r="A412">
        <v>411</v>
      </c>
      <c r="B412" t="s">
        <v>404</v>
      </c>
      <c r="C412" t="s">
        <v>1503</v>
      </c>
      <c r="D412" t="s">
        <v>1083</v>
      </c>
      <c r="E412" t="s">
        <v>881</v>
      </c>
      <c r="F412" t="s">
        <v>651</v>
      </c>
    </row>
    <row r="413" spans="1:6" ht="12.75">
      <c r="A413">
        <v>412</v>
      </c>
      <c r="B413" t="s">
        <v>405</v>
      </c>
      <c r="C413" t="s">
        <v>1502</v>
      </c>
      <c r="D413" t="s">
        <v>1105</v>
      </c>
      <c r="E413" t="s">
        <v>1710</v>
      </c>
      <c r="F413" t="s">
        <v>697</v>
      </c>
    </row>
    <row r="414" spans="1:6" ht="12.75">
      <c r="A414">
        <v>413</v>
      </c>
      <c r="B414" t="s">
        <v>406</v>
      </c>
      <c r="C414" t="s">
        <v>1504</v>
      </c>
      <c r="D414" t="s">
        <v>27</v>
      </c>
      <c r="E414" t="s">
        <v>873</v>
      </c>
      <c r="F414" t="s">
        <v>752</v>
      </c>
    </row>
    <row r="415" spans="1:6" ht="12.75">
      <c r="A415">
        <v>414</v>
      </c>
      <c r="B415" t="s">
        <v>407</v>
      </c>
      <c r="C415" t="s">
        <v>1505</v>
      </c>
      <c r="D415" t="s">
        <v>1101</v>
      </c>
      <c r="E415" s="28" t="s">
        <v>1727</v>
      </c>
      <c r="F415" t="s">
        <v>702</v>
      </c>
    </row>
    <row r="416" spans="1:6" ht="12.75">
      <c r="A416">
        <v>415</v>
      </c>
      <c r="B416" t="s">
        <v>408</v>
      </c>
      <c r="C416" t="s">
        <v>1506</v>
      </c>
      <c r="D416" t="s">
        <v>1089</v>
      </c>
      <c r="E416" t="s">
        <v>882</v>
      </c>
      <c r="F416" t="s">
        <v>642</v>
      </c>
    </row>
    <row r="417" spans="1:6" ht="12.75">
      <c r="A417">
        <v>416</v>
      </c>
      <c r="B417" t="s">
        <v>409</v>
      </c>
      <c r="C417" t="s">
        <v>1507</v>
      </c>
      <c r="D417" t="s">
        <v>1101</v>
      </c>
      <c r="E417" t="s">
        <v>1716</v>
      </c>
      <c r="F417" t="s">
        <v>673</v>
      </c>
    </row>
    <row r="418" spans="1:6" ht="12.75">
      <c r="A418">
        <v>417</v>
      </c>
      <c r="B418" t="s">
        <v>410</v>
      </c>
      <c r="C418" t="s">
        <v>1508</v>
      </c>
      <c r="D418" t="s">
        <v>1078</v>
      </c>
      <c r="E418" s="28" t="s">
        <v>1706</v>
      </c>
      <c r="F418" t="s">
        <v>681</v>
      </c>
    </row>
    <row r="419" spans="1:6" ht="12.75">
      <c r="A419">
        <v>418</v>
      </c>
      <c r="B419" t="s">
        <v>411</v>
      </c>
      <c r="C419" t="s">
        <v>1509</v>
      </c>
      <c r="D419" t="s">
        <v>1115</v>
      </c>
      <c r="E419" t="s">
        <v>779</v>
      </c>
      <c r="F419" t="s">
        <v>632</v>
      </c>
    </row>
    <row r="420" spans="1:6" ht="12.75">
      <c r="A420">
        <v>419</v>
      </c>
      <c r="B420" t="s">
        <v>412</v>
      </c>
      <c r="C420" t="s">
        <v>1510</v>
      </c>
      <c r="D420" t="s">
        <v>27</v>
      </c>
      <c r="E420" t="s">
        <v>815</v>
      </c>
      <c r="F420" t="s">
        <v>660</v>
      </c>
    </row>
    <row r="421" spans="1:6" ht="12.75">
      <c r="A421">
        <v>420</v>
      </c>
      <c r="B421" t="s">
        <v>413</v>
      </c>
      <c r="C421" t="s">
        <v>1511</v>
      </c>
      <c r="D421" t="s">
        <v>1089</v>
      </c>
      <c r="E421" t="s">
        <v>775</v>
      </c>
      <c r="F421" t="s">
        <v>625</v>
      </c>
    </row>
    <row r="422" spans="1:6" ht="12.75">
      <c r="A422">
        <v>421</v>
      </c>
      <c r="B422" t="s">
        <v>414</v>
      </c>
      <c r="C422" t="s">
        <v>1512</v>
      </c>
      <c r="D422" t="s">
        <v>1078</v>
      </c>
      <c r="E422" t="s">
        <v>803</v>
      </c>
      <c r="F422" t="s">
        <v>680</v>
      </c>
    </row>
    <row r="423" spans="1:6" ht="12.75">
      <c r="A423">
        <v>422</v>
      </c>
      <c r="B423" t="s">
        <v>415</v>
      </c>
      <c r="C423" t="s">
        <v>1513</v>
      </c>
      <c r="D423" t="s">
        <v>1105</v>
      </c>
      <c r="E423" t="s">
        <v>1714</v>
      </c>
      <c r="F423" t="s">
        <v>655</v>
      </c>
    </row>
    <row r="424" spans="1:6" ht="12.75">
      <c r="A424">
        <v>423</v>
      </c>
      <c r="B424" t="s">
        <v>416</v>
      </c>
      <c r="C424" t="s">
        <v>1514</v>
      </c>
      <c r="D424" t="s">
        <v>1092</v>
      </c>
      <c r="E424" t="s">
        <v>840</v>
      </c>
      <c r="F424" t="s">
        <v>694</v>
      </c>
    </row>
    <row r="425" spans="1:6" ht="12.75">
      <c r="A425">
        <v>424</v>
      </c>
      <c r="B425" t="s">
        <v>417</v>
      </c>
      <c r="C425" t="s">
        <v>1515</v>
      </c>
      <c r="D425" t="s">
        <v>1094</v>
      </c>
      <c r="E425" t="s">
        <v>771</v>
      </c>
      <c r="F425" t="s">
        <v>620</v>
      </c>
    </row>
    <row r="426" spans="1:6" ht="12.75">
      <c r="A426">
        <v>425</v>
      </c>
      <c r="B426" t="s">
        <v>418</v>
      </c>
      <c r="C426" t="s">
        <v>1516</v>
      </c>
      <c r="D426" t="s">
        <v>1076</v>
      </c>
      <c r="E426" t="s">
        <v>879</v>
      </c>
      <c r="F426" t="s">
        <v>756</v>
      </c>
    </row>
    <row r="427" spans="1:6" ht="12.75">
      <c r="A427">
        <v>426</v>
      </c>
      <c r="B427" t="s">
        <v>419</v>
      </c>
      <c r="C427" t="s">
        <v>1517</v>
      </c>
      <c r="D427" t="s">
        <v>1085</v>
      </c>
      <c r="E427" s="28" t="s">
        <v>1737</v>
      </c>
      <c r="F427" s="31" t="s">
        <v>635</v>
      </c>
    </row>
    <row r="428" spans="1:6" ht="12.75">
      <c r="A428">
        <v>427</v>
      </c>
      <c r="B428" t="s">
        <v>420</v>
      </c>
      <c r="C428" t="s">
        <v>1518</v>
      </c>
      <c r="D428" t="s">
        <v>1109</v>
      </c>
      <c r="E428" t="s">
        <v>912</v>
      </c>
      <c r="F428" t="s">
        <v>636</v>
      </c>
    </row>
    <row r="429" spans="1:6" ht="12.75">
      <c r="A429">
        <v>428</v>
      </c>
      <c r="B429" t="s">
        <v>421</v>
      </c>
      <c r="C429" t="s">
        <v>1519</v>
      </c>
      <c r="D429" t="s">
        <v>1087</v>
      </c>
      <c r="E429" t="s">
        <v>883</v>
      </c>
      <c r="F429" t="s">
        <v>691</v>
      </c>
    </row>
    <row r="430" spans="1:6" ht="12.75">
      <c r="A430">
        <v>429</v>
      </c>
      <c r="B430" t="s">
        <v>422</v>
      </c>
      <c r="C430" t="s">
        <v>1520</v>
      </c>
      <c r="D430" t="s">
        <v>1103</v>
      </c>
      <c r="E430" t="s">
        <v>859</v>
      </c>
      <c r="F430" t="s">
        <v>723</v>
      </c>
    </row>
    <row r="431" spans="1:6" ht="12.75">
      <c r="A431">
        <v>430</v>
      </c>
      <c r="B431" t="s">
        <v>423</v>
      </c>
      <c r="C431" t="s">
        <v>1521</v>
      </c>
      <c r="D431" t="s">
        <v>1109</v>
      </c>
      <c r="E431" t="s">
        <v>896</v>
      </c>
      <c r="F431" t="s">
        <v>629</v>
      </c>
    </row>
    <row r="432" spans="1:6" ht="12.75">
      <c r="A432">
        <v>431</v>
      </c>
      <c r="B432" t="s">
        <v>424</v>
      </c>
      <c r="C432" t="s">
        <v>1522</v>
      </c>
      <c r="D432" t="s">
        <v>1080</v>
      </c>
      <c r="E432" t="s">
        <v>1745</v>
      </c>
      <c r="F432" t="s">
        <v>627</v>
      </c>
    </row>
    <row r="433" spans="1:6" ht="12.75">
      <c r="A433">
        <v>432</v>
      </c>
      <c r="B433" t="s">
        <v>425</v>
      </c>
      <c r="C433" t="s">
        <v>1523</v>
      </c>
      <c r="D433" t="s">
        <v>1115</v>
      </c>
      <c r="E433" t="s">
        <v>801</v>
      </c>
      <c r="F433" t="s">
        <v>639</v>
      </c>
    </row>
    <row r="434" spans="1:6" ht="12.75">
      <c r="A434" s="20">
        <v>433</v>
      </c>
      <c r="B434" t="s">
        <v>426</v>
      </c>
      <c r="C434" t="s">
        <v>1524</v>
      </c>
      <c r="D434" t="s">
        <v>1078</v>
      </c>
      <c r="E434" t="s">
        <v>884</v>
      </c>
      <c r="F434" t="s">
        <v>643</v>
      </c>
    </row>
    <row r="435" spans="1:6" ht="12.75">
      <c r="A435">
        <v>434</v>
      </c>
      <c r="B435" t="s">
        <v>427</v>
      </c>
      <c r="C435" t="s">
        <v>1525</v>
      </c>
      <c r="D435" t="s">
        <v>1097</v>
      </c>
      <c r="E435" t="s">
        <v>914</v>
      </c>
      <c r="F435" t="s">
        <v>758</v>
      </c>
    </row>
    <row r="436" spans="1:6" ht="12.75">
      <c r="A436">
        <v>435</v>
      </c>
      <c r="B436" t="s">
        <v>428</v>
      </c>
      <c r="C436" t="s">
        <v>1526</v>
      </c>
      <c r="D436" t="s">
        <v>1099</v>
      </c>
      <c r="E436" t="s">
        <v>853</v>
      </c>
      <c r="F436" t="s">
        <v>707</v>
      </c>
    </row>
    <row r="437" spans="1:6" ht="12.75">
      <c r="A437">
        <v>436</v>
      </c>
      <c r="B437" t="s">
        <v>429</v>
      </c>
      <c r="C437" t="s">
        <v>1527</v>
      </c>
      <c r="D437" t="s">
        <v>1117</v>
      </c>
      <c r="E437" t="s">
        <v>860</v>
      </c>
      <c r="F437" t="s">
        <v>724</v>
      </c>
    </row>
    <row r="438" spans="1:6" ht="12.75">
      <c r="A438">
        <v>437</v>
      </c>
      <c r="B438" t="s">
        <v>430</v>
      </c>
      <c r="C438" t="s">
        <v>1528</v>
      </c>
      <c r="D438" t="s">
        <v>1097</v>
      </c>
      <c r="E438" t="s">
        <v>776</v>
      </c>
      <c r="F438" t="s">
        <v>628</v>
      </c>
    </row>
    <row r="439" spans="1:6" ht="12.75">
      <c r="A439">
        <v>438</v>
      </c>
      <c r="B439" t="s">
        <v>431</v>
      </c>
      <c r="C439" t="s">
        <v>1529</v>
      </c>
      <c r="D439" t="s">
        <v>1087</v>
      </c>
      <c r="E439" t="s">
        <v>805</v>
      </c>
      <c r="F439" t="s">
        <v>682</v>
      </c>
    </row>
    <row r="440" spans="1:6" ht="12.75">
      <c r="A440">
        <v>439</v>
      </c>
      <c r="B440" t="s">
        <v>432</v>
      </c>
      <c r="C440" t="s">
        <v>1530</v>
      </c>
      <c r="D440" t="s">
        <v>1109</v>
      </c>
      <c r="E440" t="s">
        <v>896</v>
      </c>
      <c r="F440" t="s">
        <v>629</v>
      </c>
    </row>
    <row r="441" spans="1:6" ht="12.75">
      <c r="A441">
        <v>440</v>
      </c>
      <c r="B441" t="s">
        <v>433</v>
      </c>
      <c r="C441" t="s">
        <v>1531</v>
      </c>
      <c r="D441" t="s">
        <v>1078</v>
      </c>
      <c r="E441" t="s">
        <v>913</v>
      </c>
      <c r="F441" t="s">
        <v>663</v>
      </c>
    </row>
    <row r="442" spans="1:6" ht="12.75">
      <c r="A442">
        <v>441</v>
      </c>
      <c r="B442" t="s">
        <v>434</v>
      </c>
      <c r="C442" t="s">
        <v>1532</v>
      </c>
      <c r="D442" t="s">
        <v>1103</v>
      </c>
      <c r="E442" t="s">
        <v>829</v>
      </c>
      <c r="F442" t="s">
        <v>637</v>
      </c>
    </row>
    <row r="443" spans="1:6" ht="12.75">
      <c r="A443">
        <v>442</v>
      </c>
      <c r="B443" t="s">
        <v>435</v>
      </c>
      <c r="C443" t="s">
        <v>1533</v>
      </c>
      <c r="D443" t="s">
        <v>1117</v>
      </c>
      <c r="E443" s="28" t="s">
        <v>1725</v>
      </c>
      <c r="F443" s="28" t="s">
        <v>638</v>
      </c>
    </row>
    <row r="444" spans="1:6" ht="12.75">
      <c r="A444">
        <v>443</v>
      </c>
      <c r="B444" t="s">
        <v>436</v>
      </c>
      <c r="C444" t="s">
        <v>1534</v>
      </c>
      <c r="D444" t="s">
        <v>1089</v>
      </c>
      <c r="E444" t="s">
        <v>885</v>
      </c>
      <c r="F444" t="s">
        <v>759</v>
      </c>
    </row>
    <row r="445" spans="1:6" ht="12.75">
      <c r="A445">
        <v>444</v>
      </c>
      <c r="B445" t="s">
        <v>437</v>
      </c>
      <c r="C445" t="s">
        <v>1535</v>
      </c>
      <c r="D445" t="s">
        <v>1087</v>
      </c>
      <c r="E445" t="s">
        <v>802</v>
      </c>
      <c r="F445" t="s">
        <v>615</v>
      </c>
    </row>
    <row r="446" spans="1:6" ht="12.75">
      <c r="A446">
        <v>445</v>
      </c>
      <c r="B446" t="s">
        <v>438</v>
      </c>
      <c r="C446" t="s">
        <v>1536</v>
      </c>
      <c r="D446" t="s">
        <v>1115</v>
      </c>
      <c r="E446" t="s">
        <v>801</v>
      </c>
      <c r="F446" t="s">
        <v>639</v>
      </c>
    </row>
    <row r="447" spans="1:6" ht="12.75">
      <c r="A447">
        <v>446</v>
      </c>
      <c r="B447" t="s">
        <v>439</v>
      </c>
      <c r="C447" t="s">
        <v>1537</v>
      </c>
      <c r="D447" t="s">
        <v>1103</v>
      </c>
      <c r="E447" t="s">
        <v>859</v>
      </c>
      <c r="F447" t="s">
        <v>723</v>
      </c>
    </row>
    <row r="448" spans="1:6" ht="12.75">
      <c r="A448">
        <v>447</v>
      </c>
      <c r="B448" t="s">
        <v>440</v>
      </c>
      <c r="C448" t="s">
        <v>1538</v>
      </c>
      <c r="D448" t="s">
        <v>1105</v>
      </c>
      <c r="E448" t="s">
        <v>1710</v>
      </c>
      <c r="F448" t="s">
        <v>697</v>
      </c>
    </row>
    <row r="449" spans="1:6" ht="12.75">
      <c r="A449">
        <v>448</v>
      </c>
      <c r="B449" t="s">
        <v>441</v>
      </c>
      <c r="C449" t="s">
        <v>1539</v>
      </c>
      <c r="D449" t="s">
        <v>1089</v>
      </c>
      <c r="E449" t="s">
        <v>1761</v>
      </c>
      <c r="F449" t="s">
        <v>726</v>
      </c>
    </row>
    <row r="450" spans="1:6" ht="12.75">
      <c r="A450">
        <v>449</v>
      </c>
      <c r="B450" t="s">
        <v>442</v>
      </c>
      <c r="C450" t="s">
        <v>1540</v>
      </c>
      <c r="D450" t="s">
        <v>1083</v>
      </c>
      <c r="E450" t="s">
        <v>844</v>
      </c>
      <c r="F450" t="s">
        <v>669</v>
      </c>
    </row>
    <row r="451" spans="1:6" ht="12.75">
      <c r="A451">
        <v>450</v>
      </c>
      <c r="B451" t="s">
        <v>443</v>
      </c>
      <c r="C451" t="s">
        <v>1541</v>
      </c>
      <c r="D451" t="s">
        <v>1097</v>
      </c>
      <c r="E451" t="s">
        <v>914</v>
      </c>
      <c r="F451" t="s">
        <v>758</v>
      </c>
    </row>
    <row r="452" spans="1:6" ht="12.75">
      <c r="A452">
        <v>451</v>
      </c>
      <c r="B452" t="s">
        <v>444</v>
      </c>
      <c r="C452" t="s">
        <v>1542</v>
      </c>
      <c r="D452" t="s">
        <v>1097</v>
      </c>
      <c r="E452" s="28" t="s">
        <v>1730</v>
      </c>
      <c r="F452" s="28" t="s">
        <v>714</v>
      </c>
    </row>
    <row r="453" spans="1:6" ht="12.75">
      <c r="A453">
        <v>452</v>
      </c>
      <c r="B453" t="s">
        <v>445</v>
      </c>
      <c r="C453" t="s">
        <v>1543</v>
      </c>
      <c r="D453" t="s">
        <v>1087</v>
      </c>
      <c r="E453" s="28" t="s">
        <v>1712</v>
      </c>
      <c r="F453" t="s">
        <v>703</v>
      </c>
    </row>
    <row r="454" spans="1:6" ht="12.75">
      <c r="A454">
        <v>453</v>
      </c>
      <c r="B454" t="s">
        <v>446</v>
      </c>
      <c r="C454" t="s">
        <v>1544</v>
      </c>
      <c r="D454" t="s">
        <v>1092</v>
      </c>
      <c r="E454" t="s">
        <v>891</v>
      </c>
      <c r="F454" t="s">
        <v>618</v>
      </c>
    </row>
    <row r="455" spans="1:6" ht="12.75">
      <c r="A455">
        <v>454</v>
      </c>
      <c r="B455" t="s">
        <v>447</v>
      </c>
      <c r="C455" t="s">
        <v>1552</v>
      </c>
      <c r="D455" t="s">
        <v>1094</v>
      </c>
      <c r="E455" t="s">
        <v>791</v>
      </c>
      <c r="F455" t="s">
        <v>666</v>
      </c>
    </row>
    <row r="456" spans="1:6" ht="12.75">
      <c r="A456">
        <v>455</v>
      </c>
      <c r="B456" t="s">
        <v>448</v>
      </c>
      <c r="C456" t="s">
        <v>1545</v>
      </c>
      <c r="D456" t="s">
        <v>1117</v>
      </c>
      <c r="E456" t="s">
        <v>860</v>
      </c>
      <c r="F456" t="s">
        <v>724</v>
      </c>
    </row>
    <row r="457" spans="1:6" ht="12.75">
      <c r="A457">
        <v>456</v>
      </c>
      <c r="B457" t="s">
        <v>449</v>
      </c>
      <c r="C457" t="s">
        <v>1546</v>
      </c>
      <c r="D457" t="s">
        <v>1078</v>
      </c>
      <c r="E457" s="28" t="s">
        <v>1706</v>
      </c>
      <c r="F457" t="s">
        <v>681</v>
      </c>
    </row>
    <row r="458" spans="1:6" ht="12.75">
      <c r="A458" s="20">
        <v>457</v>
      </c>
      <c r="B458" t="s">
        <v>450</v>
      </c>
      <c r="C458" t="s">
        <v>1547</v>
      </c>
      <c r="D458" t="s">
        <v>1101</v>
      </c>
      <c r="E458" t="s">
        <v>892</v>
      </c>
      <c r="F458" t="s">
        <v>760</v>
      </c>
    </row>
    <row r="459" spans="1:6" ht="12.75">
      <c r="A459">
        <v>458</v>
      </c>
      <c r="B459" t="s">
        <v>451</v>
      </c>
      <c r="C459" t="s">
        <v>1548</v>
      </c>
      <c r="D459" t="s">
        <v>1094</v>
      </c>
      <c r="E459" t="s">
        <v>856</v>
      </c>
      <c r="F459" t="s">
        <v>710</v>
      </c>
    </row>
    <row r="460" spans="1:6" ht="12.75">
      <c r="A460">
        <v>459</v>
      </c>
      <c r="B460" t="s">
        <v>452</v>
      </c>
      <c r="C460" t="s">
        <v>1549</v>
      </c>
      <c r="D460" t="s">
        <v>1117</v>
      </c>
      <c r="E460" t="s">
        <v>808</v>
      </c>
      <c r="F460" t="s">
        <v>686</v>
      </c>
    </row>
    <row r="461" spans="1:6" ht="12.75">
      <c r="A461">
        <v>460</v>
      </c>
      <c r="B461" t="s">
        <v>453</v>
      </c>
      <c r="C461" t="s">
        <v>1550</v>
      </c>
      <c r="D461" t="s">
        <v>1076</v>
      </c>
      <c r="E461" t="s">
        <v>1719</v>
      </c>
      <c r="F461" t="s">
        <v>757</v>
      </c>
    </row>
    <row r="462" spans="1:6" ht="12.75">
      <c r="A462">
        <v>461</v>
      </c>
      <c r="B462" t="s">
        <v>454</v>
      </c>
      <c r="C462" t="s">
        <v>1551</v>
      </c>
      <c r="D462" t="s">
        <v>1101</v>
      </c>
      <c r="E462" t="s">
        <v>862</v>
      </c>
      <c r="F462" t="s">
        <v>725</v>
      </c>
    </row>
    <row r="463" spans="1:6" ht="12.75">
      <c r="A463">
        <v>462</v>
      </c>
      <c r="B463" t="s">
        <v>455</v>
      </c>
      <c r="C463" t="s">
        <v>1553</v>
      </c>
      <c r="D463" t="s">
        <v>1089</v>
      </c>
      <c r="E463" t="s">
        <v>1761</v>
      </c>
      <c r="F463" t="s">
        <v>726</v>
      </c>
    </row>
    <row r="464" spans="1:6" ht="12.75">
      <c r="A464">
        <v>463</v>
      </c>
      <c r="B464" t="s">
        <v>456</v>
      </c>
      <c r="C464" t="s">
        <v>1554</v>
      </c>
      <c r="D464" t="s">
        <v>1085</v>
      </c>
      <c r="E464" s="28" t="s">
        <v>1737</v>
      </c>
      <c r="F464" s="31" t="s">
        <v>635</v>
      </c>
    </row>
    <row r="465" spans="1:6" ht="12.75">
      <c r="A465">
        <v>464</v>
      </c>
      <c r="B465" t="s">
        <v>457</v>
      </c>
      <c r="C465" t="s">
        <v>1555</v>
      </c>
      <c r="D465" t="s">
        <v>1215</v>
      </c>
      <c r="E465" t="s">
        <v>1758</v>
      </c>
      <c r="F465" t="s">
        <v>678</v>
      </c>
    </row>
    <row r="466" spans="1:6" ht="12.75">
      <c r="A466">
        <v>465</v>
      </c>
      <c r="B466" t="s">
        <v>458</v>
      </c>
      <c r="C466" t="s">
        <v>1556</v>
      </c>
      <c r="D466" t="s">
        <v>1094</v>
      </c>
      <c r="E466" s="28" t="s">
        <v>898</v>
      </c>
      <c r="F466" t="s">
        <v>763</v>
      </c>
    </row>
    <row r="467" spans="1:6" ht="12.75">
      <c r="A467">
        <v>466</v>
      </c>
      <c r="B467" t="s">
        <v>459</v>
      </c>
      <c r="C467" t="s">
        <v>1557</v>
      </c>
      <c r="D467" t="s">
        <v>1215</v>
      </c>
      <c r="E467" t="s">
        <v>893</v>
      </c>
      <c r="F467" t="s">
        <v>761</v>
      </c>
    </row>
    <row r="468" spans="1:6" ht="12.75">
      <c r="A468">
        <v>467</v>
      </c>
      <c r="B468" t="s">
        <v>460</v>
      </c>
      <c r="C468" t="s">
        <v>1558</v>
      </c>
      <c r="D468" t="s">
        <v>1097</v>
      </c>
      <c r="E468" s="28" t="s">
        <v>1730</v>
      </c>
      <c r="F468" t="s">
        <v>714</v>
      </c>
    </row>
    <row r="469" spans="1:6" ht="12.75">
      <c r="A469">
        <v>468</v>
      </c>
      <c r="B469" t="s">
        <v>461</v>
      </c>
      <c r="C469" t="s">
        <v>1559</v>
      </c>
      <c r="D469" t="s">
        <v>1115</v>
      </c>
      <c r="E469" t="s">
        <v>821</v>
      </c>
      <c r="F469" t="s">
        <v>638</v>
      </c>
    </row>
    <row r="470" spans="1:6" ht="12.75">
      <c r="A470">
        <v>469</v>
      </c>
      <c r="B470" t="s">
        <v>462</v>
      </c>
      <c r="C470" t="s">
        <v>1560</v>
      </c>
      <c r="D470" t="s">
        <v>1087</v>
      </c>
      <c r="E470" t="s">
        <v>805</v>
      </c>
      <c r="F470" t="s">
        <v>682</v>
      </c>
    </row>
    <row r="471" spans="1:6" ht="12.75">
      <c r="A471">
        <v>470</v>
      </c>
      <c r="B471" t="s">
        <v>463</v>
      </c>
      <c r="C471" t="s">
        <v>1561</v>
      </c>
      <c r="D471" t="s">
        <v>1078</v>
      </c>
      <c r="E471" t="s">
        <v>803</v>
      </c>
      <c r="F471" t="s">
        <v>680</v>
      </c>
    </row>
    <row r="472" spans="1:6" ht="12.75">
      <c r="A472">
        <v>471</v>
      </c>
      <c r="B472" t="s">
        <v>464</v>
      </c>
      <c r="C472" t="s">
        <v>1562</v>
      </c>
      <c r="D472" t="s">
        <v>1085</v>
      </c>
      <c r="E472" s="28" t="s">
        <v>1736</v>
      </c>
      <c r="F472" s="28" t="s">
        <v>692</v>
      </c>
    </row>
    <row r="473" spans="1:6" ht="12.75">
      <c r="A473">
        <v>472</v>
      </c>
      <c r="B473" t="s">
        <v>465</v>
      </c>
      <c r="C473" t="s">
        <v>1563</v>
      </c>
      <c r="D473" t="s">
        <v>1109</v>
      </c>
      <c r="E473" t="s">
        <v>896</v>
      </c>
      <c r="F473" t="s">
        <v>629</v>
      </c>
    </row>
    <row r="474" spans="1:6" ht="12.75">
      <c r="A474">
        <v>473</v>
      </c>
      <c r="B474" t="s">
        <v>466</v>
      </c>
      <c r="C474" t="s">
        <v>1564</v>
      </c>
      <c r="D474" t="s">
        <v>1083</v>
      </c>
      <c r="E474" t="s">
        <v>818</v>
      </c>
      <c r="F474" t="s">
        <v>688</v>
      </c>
    </row>
    <row r="475" spans="1:6" ht="12.75">
      <c r="A475">
        <v>474</v>
      </c>
      <c r="B475" t="s">
        <v>467</v>
      </c>
      <c r="C475" t="s">
        <v>1565</v>
      </c>
      <c r="D475" t="s">
        <v>1109</v>
      </c>
      <c r="E475" t="s">
        <v>784</v>
      </c>
      <c r="F475" t="s">
        <v>656</v>
      </c>
    </row>
    <row r="476" spans="1:6" ht="12.75">
      <c r="A476">
        <v>475</v>
      </c>
      <c r="B476" t="s">
        <v>468</v>
      </c>
      <c r="C476" t="s">
        <v>1566</v>
      </c>
      <c r="D476" t="s">
        <v>1083</v>
      </c>
      <c r="E476" t="s">
        <v>897</v>
      </c>
      <c r="F476" t="s">
        <v>617</v>
      </c>
    </row>
    <row r="477" spans="1:6" ht="12.75">
      <c r="A477">
        <v>476</v>
      </c>
      <c r="B477" t="s">
        <v>469</v>
      </c>
      <c r="C477" t="s">
        <v>1567</v>
      </c>
      <c r="D477" t="s">
        <v>27</v>
      </c>
      <c r="E477" t="s">
        <v>815</v>
      </c>
      <c r="F477" t="s">
        <v>660</v>
      </c>
    </row>
    <row r="478" spans="1:6" ht="12.75">
      <c r="A478">
        <v>477</v>
      </c>
      <c r="B478" t="s">
        <v>470</v>
      </c>
      <c r="C478" t="s">
        <v>1568</v>
      </c>
      <c r="D478" t="s">
        <v>1094</v>
      </c>
      <c r="E478" t="s">
        <v>793</v>
      </c>
      <c r="F478" t="s">
        <v>654</v>
      </c>
    </row>
    <row r="479" spans="1:6" ht="12.75">
      <c r="A479">
        <v>478</v>
      </c>
      <c r="B479" t="s">
        <v>471</v>
      </c>
      <c r="C479" t="s">
        <v>1569</v>
      </c>
      <c r="D479" t="s">
        <v>1103</v>
      </c>
      <c r="E479" s="28" t="s">
        <v>1705</v>
      </c>
      <c r="F479" t="s">
        <v>762</v>
      </c>
    </row>
    <row r="480" spans="1:6" ht="12.75">
      <c r="A480">
        <v>479</v>
      </c>
      <c r="B480" t="s">
        <v>472</v>
      </c>
      <c r="C480" t="s">
        <v>1570</v>
      </c>
      <c r="D480" t="s">
        <v>1103</v>
      </c>
      <c r="E480" s="28" t="s">
        <v>1705</v>
      </c>
      <c r="F480" t="s">
        <v>762</v>
      </c>
    </row>
    <row r="481" spans="1:6" ht="12.75">
      <c r="A481">
        <v>480</v>
      </c>
      <c r="B481" t="s">
        <v>473</v>
      </c>
      <c r="C481" t="s">
        <v>1571</v>
      </c>
      <c r="D481" t="s">
        <v>1080</v>
      </c>
      <c r="E481" t="s">
        <v>797</v>
      </c>
      <c r="F481" t="s">
        <v>672</v>
      </c>
    </row>
    <row r="482" spans="1:6" ht="12.75">
      <c r="A482" s="20">
        <v>481</v>
      </c>
      <c r="B482" t="s">
        <v>474</v>
      </c>
      <c r="C482" t="s">
        <v>1572</v>
      </c>
      <c r="D482" t="s">
        <v>1076</v>
      </c>
      <c r="E482" t="s">
        <v>787</v>
      </c>
      <c r="F482" t="s">
        <v>661</v>
      </c>
    </row>
    <row r="483" spans="1:6" ht="12.75">
      <c r="A483">
        <v>482</v>
      </c>
      <c r="B483" t="s">
        <v>475</v>
      </c>
      <c r="C483" t="s">
        <v>1573</v>
      </c>
      <c r="D483" t="s">
        <v>1083</v>
      </c>
      <c r="E483" t="s">
        <v>881</v>
      </c>
      <c r="F483" t="s">
        <v>651</v>
      </c>
    </row>
    <row r="484" spans="1:6" ht="12.75">
      <c r="A484">
        <v>483</v>
      </c>
      <c r="B484" t="s">
        <v>476</v>
      </c>
      <c r="C484" t="s">
        <v>1574</v>
      </c>
      <c r="D484" t="s">
        <v>1089</v>
      </c>
      <c r="E484" t="s">
        <v>882</v>
      </c>
      <c r="F484" t="s">
        <v>642</v>
      </c>
    </row>
    <row r="485" spans="1:6" ht="12.75">
      <c r="A485">
        <v>484</v>
      </c>
      <c r="B485" t="s">
        <v>477</v>
      </c>
      <c r="C485" t="s">
        <v>1575</v>
      </c>
      <c r="D485" t="s">
        <v>1097</v>
      </c>
      <c r="E485" s="28" t="s">
        <v>1730</v>
      </c>
      <c r="F485" t="s">
        <v>714</v>
      </c>
    </row>
    <row r="486" spans="1:6" ht="12.75">
      <c r="A486">
        <v>485</v>
      </c>
      <c r="B486" t="s">
        <v>478</v>
      </c>
      <c r="C486" t="s">
        <v>1576</v>
      </c>
      <c r="D486" t="s">
        <v>1094</v>
      </c>
      <c r="E486" t="s">
        <v>898</v>
      </c>
      <c r="F486" t="s">
        <v>763</v>
      </c>
    </row>
    <row r="487" spans="1:6" ht="12.75">
      <c r="A487">
        <v>486</v>
      </c>
      <c r="B487" t="s">
        <v>479</v>
      </c>
      <c r="C487" t="s">
        <v>1577</v>
      </c>
      <c r="D487" t="s">
        <v>1089</v>
      </c>
      <c r="E487" t="s">
        <v>906</v>
      </c>
      <c r="F487" t="s">
        <v>616</v>
      </c>
    </row>
    <row r="488" spans="1:6" ht="12.75">
      <c r="A488">
        <v>487</v>
      </c>
      <c r="B488" t="s">
        <v>480</v>
      </c>
      <c r="C488" t="s">
        <v>1578</v>
      </c>
      <c r="D488" t="s">
        <v>1103</v>
      </c>
      <c r="E488" t="s">
        <v>859</v>
      </c>
      <c r="F488" t="s">
        <v>723</v>
      </c>
    </row>
    <row r="489" spans="1:6" ht="12.75">
      <c r="A489">
        <v>488</v>
      </c>
      <c r="B489" t="s">
        <v>481</v>
      </c>
      <c r="C489" t="s">
        <v>1579</v>
      </c>
      <c r="D489" t="s">
        <v>1085</v>
      </c>
      <c r="E489" s="28" t="s">
        <v>1737</v>
      </c>
      <c r="F489" s="31" t="s">
        <v>635</v>
      </c>
    </row>
    <row r="490" spans="1:6" ht="12.75">
      <c r="A490">
        <v>489</v>
      </c>
      <c r="B490" t="s">
        <v>482</v>
      </c>
      <c r="C490" t="s">
        <v>1580</v>
      </c>
      <c r="D490" t="s">
        <v>1097</v>
      </c>
      <c r="E490" t="s">
        <v>914</v>
      </c>
      <c r="F490" t="s">
        <v>758</v>
      </c>
    </row>
    <row r="491" spans="1:6" ht="12.75">
      <c r="A491">
        <v>490</v>
      </c>
      <c r="B491" t="s">
        <v>483</v>
      </c>
      <c r="C491" t="s">
        <v>1581</v>
      </c>
      <c r="D491" t="s">
        <v>1115</v>
      </c>
      <c r="E491" t="s">
        <v>801</v>
      </c>
      <c r="F491" t="s">
        <v>639</v>
      </c>
    </row>
    <row r="492" spans="1:6" ht="12.75">
      <c r="A492">
        <v>491</v>
      </c>
      <c r="B492" t="s">
        <v>484</v>
      </c>
      <c r="C492" t="s">
        <v>1582</v>
      </c>
      <c r="D492" t="s">
        <v>1109</v>
      </c>
      <c r="E492" t="s">
        <v>784</v>
      </c>
      <c r="F492" t="s">
        <v>656</v>
      </c>
    </row>
    <row r="493" spans="1:6" ht="12.75">
      <c r="A493">
        <v>492</v>
      </c>
      <c r="B493" t="s">
        <v>485</v>
      </c>
      <c r="C493" t="s">
        <v>1583</v>
      </c>
      <c r="D493" t="s">
        <v>1099</v>
      </c>
      <c r="E493" t="s">
        <v>899</v>
      </c>
      <c r="F493" t="s">
        <v>685</v>
      </c>
    </row>
    <row r="494" spans="1:6" ht="12.75">
      <c r="A494">
        <v>493</v>
      </c>
      <c r="B494" t="s">
        <v>486</v>
      </c>
      <c r="C494" t="s">
        <v>1584</v>
      </c>
      <c r="D494" t="s">
        <v>1117</v>
      </c>
      <c r="E494" t="s">
        <v>860</v>
      </c>
      <c r="F494" t="s">
        <v>724</v>
      </c>
    </row>
    <row r="495" spans="1:6" ht="12.75">
      <c r="A495">
        <v>494</v>
      </c>
      <c r="B495" t="s">
        <v>487</v>
      </c>
      <c r="C495" t="s">
        <v>1585</v>
      </c>
      <c r="D495" t="s">
        <v>1099</v>
      </c>
      <c r="E495" t="s">
        <v>772</v>
      </c>
      <c r="F495" t="s">
        <v>622</v>
      </c>
    </row>
    <row r="496" spans="1:6" ht="12.75">
      <c r="A496">
        <v>495</v>
      </c>
      <c r="B496" t="s">
        <v>488</v>
      </c>
      <c r="C496" t="s">
        <v>1586</v>
      </c>
      <c r="D496" t="s">
        <v>1103</v>
      </c>
      <c r="E496" t="s">
        <v>859</v>
      </c>
      <c r="F496" t="s">
        <v>723</v>
      </c>
    </row>
    <row r="497" spans="1:6" ht="12.75">
      <c r="A497">
        <v>496</v>
      </c>
      <c r="B497" t="s">
        <v>489</v>
      </c>
      <c r="C497" t="s">
        <v>1587</v>
      </c>
      <c r="D497" t="s">
        <v>1103</v>
      </c>
      <c r="E497" t="s">
        <v>859</v>
      </c>
      <c r="F497" t="s">
        <v>723</v>
      </c>
    </row>
    <row r="498" spans="1:6" ht="12.75">
      <c r="A498">
        <v>497</v>
      </c>
      <c r="B498" t="s">
        <v>490</v>
      </c>
      <c r="C498" t="s">
        <v>1588</v>
      </c>
      <c r="D498" t="s">
        <v>1117</v>
      </c>
      <c r="E498" t="s">
        <v>808</v>
      </c>
      <c r="F498" t="s">
        <v>686</v>
      </c>
    </row>
    <row r="499" spans="1:6" ht="12.75">
      <c r="A499">
        <v>498</v>
      </c>
      <c r="B499" t="s">
        <v>491</v>
      </c>
      <c r="C499" t="s">
        <v>1589</v>
      </c>
      <c r="D499" t="s">
        <v>1117</v>
      </c>
      <c r="E499" t="s">
        <v>808</v>
      </c>
      <c r="F499" t="s">
        <v>686</v>
      </c>
    </row>
    <row r="500" spans="1:6" ht="12.75">
      <c r="A500">
        <v>499</v>
      </c>
      <c r="B500" t="s">
        <v>492</v>
      </c>
      <c r="C500" t="s">
        <v>1590</v>
      </c>
      <c r="D500" t="s">
        <v>1215</v>
      </c>
      <c r="E500" t="s">
        <v>900</v>
      </c>
      <c r="F500" t="s">
        <v>764</v>
      </c>
    </row>
    <row r="501" spans="1:6" ht="12.75">
      <c r="A501">
        <v>500</v>
      </c>
      <c r="B501" t="s">
        <v>493</v>
      </c>
      <c r="C501" t="s">
        <v>1591</v>
      </c>
      <c r="D501" t="s">
        <v>1103</v>
      </c>
      <c r="E501" t="s">
        <v>859</v>
      </c>
      <c r="F501" t="s">
        <v>723</v>
      </c>
    </row>
    <row r="502" spans="1:6" ht="12.75">
      <c r="A502">
        <v>501</v>
      </c>
      <c r="B502" t="s">
        <v>494</v>
      </c>
      <c r="C502" t="s">
        <v>1592</v>
      </c>
      <c r="D502" t="s">
        <v>1078</v>
      </c>
      <c r="E502" t="s">
        <v>803</v>
      </c>
      <c r="F502" t="s">
        <v>680</v>
      </c>
    </row>
    <row r="503" spans="1:6" ht="12.75">
      <c r="A503">
        <v>502</v>
      </c>
      <c r="B503" t="s">
        <v>495</v>
      </c>
      <c r="C503" t="s">
        <v>1593</v>
      </c>
      <c r="D503" t="s">
        <v>1085</v>
      </c>
      <c r="E503" s="28" t="s">
        <v>1736</v>
      </c>
      <c r="F503" s="28" t="s">
        <v>692</v>
      </c>
    </row>
    <row r="504" spans="1:6" ht="12.75">
      <c r="A504">
        <v>503</v>
      </c>
      <c r="B504" t="s">
        <v>496</v>
      </c>
      <c r="C504" t="s">
        <v>1594</v>
      </c>
      <c r="D504" t="s">
        <v>1105</v>
      </c>
      <c r="E504" t="s">
        <v>901</v>
      </c>
      <c r="F504" t="s">
        <v>679</v>
      </c>
    </row>
    <row r="505" spans="1:6" ht="12.75">
      <c r="A505">
        <v>504</v>
      </c>
      <c r="B505" t="s">
        <v>497</v>
      </c>
      <c r="C505" t="s">
        <v>1595</v>
      </c>
      <c r="D505" t="s">
        <v>1094</v>
      </c>
      <c r="E505" t="s">
        <v>793</v>
      </c>
      <c r="F505" t="s">
        <v>654</v>
      </c>
    </row>
    <row r="506" spans="1:6" ht="12.75">
      <c r="A506" s="20">
        <v>505</v>
      </c>
      <c r="B506" t="s">
        <v>498</v>
      </c>
      <c r="C506" t="s">
        <v>1596</v>
      </c>
      <c r="D506" t="s">
        <v>1109</v>
      </c>
      <c r="E506" t="s">
        <v>784</v>
      </c>
      <c r="F506" t="s">
        <v>656</v>
      </c>
    </row>
    <row r="507" spans="1:6" ht="12.75">
      <c r="A507">
        <v>506</v>
      </c>
      <c r="B507" t="s">
        <v>499</v>
      </c>
      <c r="C507" t="s">
        <v>1597</v>
      </c>
      <c r="D507" t="s">
        <v>1087</v>
      </c>
      <c r="E507" t="s">
        <v>839</v>
      </c>
      <c r="F507" t="s">
        <v>652</v>
      </c>
    </row>
    <row r="508" spans="1:6" ht="12.75">
      <c r="A508">
        <v>507</v>
      </c>
      <c r="B508" t="s">
        <v>500</v>
      </c>
      <c r="C508" t="s">
        <v>1598</v>
      </c>
      <c r="D508" t="s">
        <v>1078</v>
      </c>
      <c r="E508" t="s">
        <v>884</v>
      </c>
      <c r="F508" t="s">
        <v>643</v>
      </c>
    </row>
    <row r="509" spans="1:6" ht="12.75">
      <c r="A509">
        <v>508</v>
      </c>
      <c r="B509" t="s">
        <v>501</v>
      </c>
      <c r="C509" t="s">
        <v>1599</v>
      </c>
      <c r="D509" t="s">
        <v>1217</v>
      </c>
      <c r="E509" t="s">
        <v>903</v>
      </c>
      <c r="F509" t="s">
        <v>765</v>
      </c>
    </row>
    <row r="510" spans="1:6" ht="12.75">
      <c r="A510">
        <v>509</v>
      </c>
      <c r="B510" t="s">
        <v>502</v>
      </c>
      <c r="C510" t="s">
        <v>1600</v>
      </c>
      <c r="D510" t="s">
        <v>1089</v>
      </c>
      <c r="E510" t="s">
        <v>1761</v>
      </c>
      <c r="F510" t="s">
        <v>726</v>
      </c>
    </row>
    <row r="511" spans="1:6" ht="12.75">
      <c r="A511">
        <v>510</v>
      </c>
      <c r="B511" t="s">
        <v>503</v>
      </c>
      <c r="C511" t="s">
        <v>1601</v>
      </c>
      <c r="D511" t="s">
        <v>1083</v>
      </c>
      <c r="E511" t="s">
        <v>770</v>
      </c>
      <c r="F511" t="s">
        <v>614</v>
      </c>
    </row>
    <row r="512" spans="1:6" ht="12.75">
      <c r="A512">
        <v>511</v>
      </c>
      <c r="B512" t="s">
        <v>504</v>
      </c>
      <c r="C512" t="s">
        <v>1602</v>
      </c>
      <c r="D512" t="s">
        <v>1094</v>
      </c>
      <c r="E512" t="s">
        <v>795</v>
      </c>
      <c r="F512" t="s">
        <v>648</v>
      </c>
    </row>
    <row r="513" spans="1:6" ht="12.75">
      <c r="A513">
        <v>512</v>
      </c>
      <c r="B513" t="s">
        <v>505</v>
      </c>
      <c r="C513" t="s">
        <v>1603</v>
      </c>
      <c r="D513" t="s">
        <v>1083</v>
      </c>
      <c r="E513" t="s">
        <v>770</v>
      </c>
      <c r="F513" t="s">
        <v>614</v>
      </c>
    </row>
    <row r="514" spans="1:6" ht="12.75">
      <c r="A514">
        <v>513</v>
      </c>
      <c r="B514" t="s">
        <v>506</v>
      </c>
      <c r="C514" t="s">
        <v>1604</v>
      </c>
      <c r="D514" t="s">
        <v>27</v>
      </c>
      <c r="E514" t="s">
        <v>850</v>
      </c>
      <c r="F514" t="s">
        <v>670</v>
      </c>
    </row>
    <row r="515" spans="1:6" ht="12.75">
      <c r="A515">
        <v>514</v>
      </c>
      <c r="B515" t="s">
        <v>507</v>
      </c>
      <c r="C515" t="s">
        <v>1605</v>
      </c>
      <c r="D515" t="s">
        <v>1085</v>
      </c>
      <c r="E515" s="28" t="s">
        <v>1737</v>
      </c>
      <c r="F515" s="31" t="s">
        <v>635</v>
      </c>
    </row>
    <row r="516" spans="1:6" ht="12.75">
      <c r="A516">
        <v>515</v>
      </c>
      <c r="B516" t="s">
        <v>508</v>
      </c>
      <c r="C516" t="s">
        <v>1606</v>
      </c>
      <c r="D516" t="s">
        <v>1117</v>
      </c>
      <c r="E516" t="s">
        <v>778</v>
      </c>
      <c r="F516" t="s">
        <v>633</v>
      </c>
    </row>
    <row r="517" spans="1:6" ht="12.75">
      <c r="A517">
        <v>516</v>
      </c>
      <c r="B517" t="s">
        <v>509</v>
      </c>
      <c r="C517" t="s">
        <v>1607</v>
      </c>
      <c r="D517" t="s">
        <v>1083</v>
      </c>
      <c r="E517" t="s">
        <v>904</v>
      </c>
      <c r="F517" t="s">
        <v>619</v>
      </c>
    </row>
    <row r="518" spans="1:6" ht="12.75">
      <c r="A518">
        <v>517</v>
      </c>
      <c r="B518" t="s">
        <v>510</v>
      </c>
      <c r="C518" t="s">
        <v>1608</v>
      </c>
      <c r="D518" t="s">
        <v>1115</v>
      </c>
      <c r="E518" t="s">
        <v>779</v>
      </c>
      <c r="F518" t="s">
        <v>632</v>
      </c>
    </row>
    <row r="519" spans="1:6" ht="12.75">
      <c r="A519">
        <v>518</v>
      </c>
      <c r="B519" t="s">
        <v>511</v>
      </c>
      <c r="C519" t="s">
        <v>1609</v>
      </c>
      <c r="D519" t="s">
        <v>1080</v>
      </c>
      <c r="E519" t="s">
        <v>812</v>
      </c>
      <c r="F519" t="s">
        <v>613</v>
      </c>
    </row>
    <row r="520" spans="1:6" ht="12.75">
      <c r="A520">
        <v>519</v>
      </c>
      <c r="B520" t="s">
        <v>512</v>
      </c>
      <c r="C520" t="s">
        <v>1610</v>
      </c>
      <c r="D520" t="s">
        <v>1103</v>
      </c>
      <c r="E520" t="s">
        <v>786</v>
      </c>
      <c r="F520" t="s">
        <v>659</v>
      </c>
    </row>
    <row r="521" spans="1:6" ht="12.75">
      <c r="A521">
        <v>520</v>
      </c>
      <c r="B521" t="s">
        <v>513</v>
      </c>
      <c r="C521" t="s">
        <v>1611</v>
      </c>
      <c r="D521" t="s">
        <v>1103</v>
      </c>
      <c r="E521" s="28" t="s">
        <v>1705</v>
      </c>
      <c r="F521" t="s">
        <v>762</v>
      </c>
    </row>
    <row r="522" spans="1:6" ht="12.75">
      <c r="A522">
        <v>521</v>
      </c>
      <c r="B522" t="s">
        <v>514</v>
      </c>
      <c r="C522" t="s">
        <v>1612</v>
      </c>
      <c r="D522" t="s">
        <v>1087</v>
      </c>
      <c r="E522" t="s">
        <v>839</v>
      </c>
      <c r="F522" t="s">
        <v>652</v>
      </c>
    </row>
    <row r="523" spans="1:6" ht="12.75">
      <c r="A523">
        <v>522</v>
      </c>
      <c r="B523" t="s">
        <v>515</v>
      </c>
      <c r="C523" t="s">
        <v>1613</v>
      </c>
      <c r="D523" t="s">
        <v>1115</v>
      </c>
      <c r="E523" t="s">
        <v>821</v>
      </c>
      <c r="F523" t="s">
        <v>638</v>
      </c>
    </row>
    <row r="524" spans="1:6" ht="12.75">
      <c r="A524">
        <v>523</v>
      </c>
      <c r="B524" t="s">
        <v>516</v>
      </c>
      <c r="C524" t="s">
        <v>1614</v>
      </c>
      <c r="D524" t="s">
        <v>1078</v>
      </c>
      <c r="E524" t="s">
        <v>913</v>
      </c>
      <c r="F524" t="s">
        <v>663</v>
      </c>
    </row>
    <row r="525" spans="1:6" ht="12.75">
      <c r="A525">
        <v>524</v>
      </c>
      <c r="B525" t="s">
        <v>517</v>
      </c>
      <c r="C525" t="s">
        <v>1615</v>
      </c>
      <c r="D525" t="s">
        <v>1083</v>
      </c>
      <c r="E525" t="s">
        <v>770</v>
      </c>
      <c r="F525" t="s">
        <v>614</v>
      </c>
    </row>
    <row r="526" spans="1:6" ht="12.75">
      <c r="A526">
        <v>525</v>
      </c>
      <c r="B526" t="s">
        <v>518</v>
      </c>
      <c r="C526" t="s">
        <v>1616</v>
      </c>
      <c r="D526" t="s">
        <v>1117</v>
      </c>
      <c r="E526" t="s">
        <v>905</v>
      </c>
      <c r="F526" t="s">
        <v>766</v>
      </c>
    </row>
    <row r="527" spans="1:6" ht="12.75">
      <c r="A527">
        <v>526</v>
      </c>
      <c r="B527" t="s">
        <v>519</v>
      </c>
      <c r="C527" t="s">
        <v>1617</v>
      </c>
      <c r="D527" t="s">
        <v>1103</v>
      </c>
      <c r="E527" t="s">
        <v>829</v>
      </c>
      <c r="F527" t="s">
        <v>637</v>
      </c>
    </row>
    <row r="528" spans="1:6" ht="12.75">
      <c r="A528">
        <v>527</v>
      </c>
      <c r="B528" t="s">
        <v>520</v>
      </c>
      <c r="C528" t="s">
        <v>1618</v>
      </c>
      <c r="D528" t="s">
        <v>1089</v>
      </c>
      <c r="E528" t="s">
        <v>876</v>
      </c>
      <c r="F528" t="s">
        <v>726</v>
      </c>
    </row>
    <row r="529" spans="1:6" ht="12.75">
      <c r="A529">
        <v>528</v>
      </c>
      <c r="B529" t="s">
        <v>521</v>
      </c>
      <c r="C529" t="s">
        <v>1619</v>
      </c>
      <c r="D529" t="s">
        <v>1089</v>
      </c>
      <c r="E529" t="s">
        <v>906</v>
      </c>
      <c r="F529" t="s">
        <v>616</v>
      </c>
    </row>
    <row r="530" spans="1:6" ht="12.75">
      <c r="A530" s="20">
        <v>529</v>
      </c>
      <c r="B530" t="s">
        <v>522</v>
      </c>
      <c r="C530" t="s">
        <v>1620</v>
      </c>
      <c r="D530" t="s">
        <v>1217</v>
      </c>
      <c r="E530" t="s">
        <v>863</v>
      </c>
      <c r="F530" t="s">
        <v>735</v>
      </c>
    </row>
    <row r="531" spans="1:6" ht="12.75">
      <c r="A531">
        <v>530</v>
      </c>
      <c r="B531" t="s">
        <v>523</v>
      </c>
      <c r="C531" t="s">
        <v>1621</v>
      </c>
      <c r="D531" t="s">
        <v>1097</v>
      </c>
      <c r="E531" t="s">
        <v>907</v>
      </c>
      <c r="F531" t="s">
        <v>767</v>
      </c>
    </row>
    <row r="532" spans="1:6" ht="12.75">
      <c r="A532">
        <v>531</v>
      </c>
      <c r="B532" t="s">
        <v>524</v>
      </c>
      <c r="C532" t="s">
        <v>1622</v>
      </c>
      <c r="D532" t="s">
        <v>1085</v>
      </c>
      <c r="E532" s="28" t="s">
        <v>1736</v>
      </c>
      <c r="F532" s="28" t="s">
        <v>692</v>
      </c>
    </row>
    <row r="533" spans="1:6" ht="12.75">
      <c r="A533">
        <v>532</v>
      </c>
      <c r="B533" t="s">
        <v>525</v>
      </c>
      <c r="C533" t="s">
        <v>1623</v>
      </c>
      <c r="D533" t="s">
        <v>1109</v>
      </c>
      <c r="E533" t="s">
        <v>912</v>
      </c>
      <c r="F533" t="s">
        <v>636</v>
      </c>
    </row>
    <row r="534" spans="1:6" ht="12.75">
      <c r="A534">
        <v>533</v>
      </c>
      <c r="B534" t="s">
        <v>526</v>
      </c>
      <c r="C534" t="s">
        <v>1624</v>
      </c>
      <c r="D534" t="s">
        <v>1103</v>
      </c>
      <c r="E534" s="28" t="s">
        <v>1705</v>
      </c>
      <c r="F534" t="s">
        <v>762</v>
      </c>
    </row>
    <row r="535" spans="1:6" ht="12.75">
      <c r="A535">
        <v>534</v>
      </c>
      <c r="B535" t="s">
        <v>527</v>
      </c>
      <c r="C535" t="s">
        <v>1625</v>
      </c>
      <c r="D535" t="s">
        <v>1097</v>
      </c>
      <c r="E535" t="s">
        <v>776</v>
      </c>
      <c r="F535" t="s">
        <v>628</v>
      </c>
    </row>
    <row r="536" spans="1:6" ht="12.75">
      <c r="A536">
        <v>535</v>
      </c>
      <c r="B536" t="s">
        <v>528</v>
      </c>
      <c r="C536" t="s">
        <v>1626</v>
      </c>
      <c r="D536" t="s">
        <v>1117</v>
      </c>
      <c r="E536" t="s">
        <v>835</v>
      </c>
      <c r="F536" t="s">
        <v>709</v>
      </c>
    </row>
    <row r="537" spans="1:6" ht="12.75">
      <c r="A537">
        <v>536</v>
      </c>
      <c r="B537" t="s">
        <v>529</v>
      </c>
      <c r="C537" t="s">
        <v>1627</v>
      </c>
      <c r="D537" t="s">
        <v>1094</v>
      </c>
      <c r="E537" t="s">
        <v>910</v>
      </c>
      <c r="F537" t="s">
        <v>768</v>
      </c>
    </row>
    <row r="538" spans="1:6" ht="12.75">
      <c r="A538">
        <v>537</v>
      </c>
      <c r="B538" t="s">
        <v>530</v>
      </c>
      <c r="C538" t="s">
        <v>1628</v>
      </c>
      <c r="D538" t="s">
        <v>1101</v>
      </c>
      <c r="E538" s="28" t="s">
        <v>1725</v>
      </c>
      <c r="F538" s="28" t="s">
        <v>638</v>
      </c>
    </row>
    <row r="539" spans="1:6" ht="12.75">
      <c r="A539">
        <v>538</v>
      </c>
      <c r="B539" t="s">
        <v>531</v>
      </c>
      <c r="C539" t="s">
        <v>1629</v>
      </c>
      <c r="D539" t="s">
        <v>1115</v>
      </c>
      <c r="E539" t="s">
        <v>851</v>
      </c>
      <c r="F539" t="s">
        <v>610</v>
      </c>
    </row>
    <row r="540" spans="1:6" ht="12.75">
      <c r="A540">
        <v>539</v>
      </c>
      <c r="B540" t="s">
        <v>532</v>
      </c>
      <c r="C540" t="s">
        <v>1630</v>
      </c>
      <c r="D540" t="s">
        <v>1101</v>
      </c>
      <c r="E540" s="28" t="s">
        <v>1725</v>
      </c>
      <c r="F540" s="28" t="s">
        <v>638</v>
      </c>
    </row>
    <row r="541" spans="1:6" ht="12.75">
      <c r="A541">
        <v>540</v>
      </c>
      <c r="B541" t="s">
        <v>533</v>
      </c>
      <c r="C541" t="s">
        <v>1631</v>
      </c>
      <c r="D541" t="s">
        <v>1117</v>
      </c>
      <c r="E541" t="s">
        <v>835</v>
      </c>
      <c r="F541" t="s">
        <v>709</v>
      </c>
    </row>
    <row r="542" spans="1:6" ht="12.75">
      <c r="A542">
        <v>541</v>
      </c>
      <c r="B542" t="s">
        <v>534</v>
      </c>
      <c r="C542" t="s">
        <v>1632</v>
      </c>
      <c r="D542" t="s">
        <v>1115</v>
      </c>
      <c r="E542" s="28" t="s">
        <v>1725</v>
      </c>
      <c r="F542" s="28" t="s">
        <v>638</v>
      </c>
    </row>
    <row r="543" spans="1:6" ht="12.75">
      <c r="A543">
        <v>542</v>
      </c>
      <c r="B543" t="s">
        <v>535</v>
      </c>
      <c r="C543" t="s">
        <v>1633</v>
      </c>
      <c r="D543" t="s">
        <v>1094</v>
      </c>
      <c r="E543" t="s">
        <v>791</v>
      </c>
      <c r="F543" t="s">
        <v>666</v>
      </c>
    </row>
    <row r="544" spans="1:6" ht="12.75">
      <c r="A544">
        <v>543</v>
      </c>
      <c r="B544" t="s">
        <v>536</v>
      </c>
      <c r="C544" t="s">
        <v>1634</v>
      </c>
      <c r="D544" t="s">
        <v>1115</v>
      </c>
      <c r="E544" t="s">
        <v>821</v>
      </c>
      <c r="F544" t="s">
        <v>638</v>
      </c>
    </row>
    <row r="545" spans="1:6" ht="12.75">
      <c r="A545">
        <v>544</v>
      </c>
      <c r="B545" t="s">
        <v>537</v>
      </c>
      <c r="C545" t="s">
        <v>1635</v>
      </c>
      <c r="D545" t="s">
        <v>27</v>
      </c>
      <c r="E545" t="s">
        <v>831</v>
      </c>
      <c r="F545" t="s">
        <v>706</v>
      </c>
    </row>
    <row r="546" spans="1:6" ht="12.75">
      <c r="A546">
        <v>545</v>
      </c>
      <c r="B546" t="s">
        <v>538</v>
      </c>
      <c r="C546" t="s">
        <v>1636</v>
      </c>
      <c r="D546" t="s">
        <v>1101</v>
      </c>
      <c r="E546" s="22" t="s">
        <v>1717</v>
      </c>
      <c r="F546" t="s">
        <v>721</v>
      </c>
    </row>
    <row r="547" spans="1:6" ht="12.75">
      <c r="A547">
        <v>546</v>
      </c>
      <c r="B547" t="s">
        <v>539</v>
      </c>
      <c r="C547" t="s">
        <v>1637</v>
      </c>
      <c r="D547" t="s">
        <v>1085</v>
      </c>
      <c r="E547" s="28" t="s">
        <v>1737</v>
      </c>
      <c r="F547" s="31" t="s">
        <v>635</v>
      </c>
    </row>
    <row r="548" spans="1:6" ht="12.75">
      <c r="A548">
        <v>547</v>
      </c>
      <c r="B548" t="s">
        <v>540</v>
      </c>
      <c r="C548" t="s">
        <v>1638</v>
      </c>
      <c r="D548" t="s">
        <v>1097</v>
      </c>
      <c r="E548" t="s">
        <v>914</v>
      </c>
      <c r="F548" t="s">
        <v>758</v>
      </c>
    </row>
    <row r="549" spans="1:6" ht="12.75">
      <c r="A549">
        <v>548</v>
      </c>
      <c r="B549" t="s">
        <v>541</v>
      </c>
      <c r="C549" t="s">
        <v>1639</v>
      </c>
      <c r="D549" t="s">
        <v>1109</v>
      </c>
      <c r="E549" t="s">
        <v>912</v>
      </c>
      <c r="F549" t="s">
        <v>636</v>
      </c>
    </row>
    <row r="550" spans="1:6" ht="12.75">
      <c r="A550">
        <v>549</v>
      </c>
      <c r="B550" t="s">
        <v>542</v>
      </c>
      <c r="C550" t="s">
        <v>1640</v>
      </c>
      <c r="D550" t="s">
        <v>1083</v>
      </c>
      <c r="E550" t="s">
        <v>770</v>
      </c>
      <c r="F550" t="s">
        <v>614</v>
      </c>
    </row>
    <row r="551" spans="1:6" ht="12.75">
      <c r="A551">
        <v>550</v>
      </c>
      <c r="B551" t="s">
        <v>543</v>
      </c>
      <c r="C551" t="s">
        <v>1641</v>
      </c>
      <c r="D551" t="s">
        <v>1115</v>
      </c>
      <c r="E551" t="s">
        <v>779</v>
      </c>
      <c r="F551" t="s">
        <v>632</v>
      </c>
    </row>
    <row r="552" spans="1:6" ht="12.75">
      <c r="A552">
        <v>551</v>
      </c>
      <c r="B552" t="s">
        <v>544</v>
      </c>
      <c r="C552" t="s">
        <v>1642</v>
      </c>
      <c r="D552" t="s">
        <v>1117</v>
      </c>
      <c r="E552" s="28" t="s">
        <v>1725</v>
      </c>
      <c r="F552" s="28" t="s">
        <v>638</v>
      </c>
    </row>
    <row r="553" spans="1:6" ht="12.75">
      <c r="A553">
        <v>552</v>
      </c>
      <c r="B553" t="s">
        <v>545</v>
      </c>
      <c r="C553" t="s">
        <v>1643</v>
      </c>
      <c r="D553" t="s">
        <v>1076</v>
      </c>
      <c r="E553" t="s">
        <v>1713</v>
      </c>
      <c r="F553" s="28" t="s">
        <v>611</v>
      </c>
    </row>
    <row r="554" spans="1:6" ht="12.75">
      <c r="A554" s="20">
        <v>553</v>
      </c>
      <c r="B554" t="s">
        <v>546</v>
      </c>
      <c r="C554" t="s">
        <v>1644</v>
      </c>
      <c r="D554" t="s">
        <v>1080</v>
      </c>
      <c r="E554" t="s">
        <v>1708</v>
      </c>
      <c r="F554" t="s">
        <v>626</v>
      </c>
    </row>
    <row r="555" spans="1:6" ht="12.75">
      <c r="A555">
        <v>554</v>
      </c>
      <c r="B555" t="s">
        <v>547</v>
      </c>
      <c r="C555" t="s">
        <v>1645</v>
      </c>
      <c r="D555" t="s">
        <v>1117</v>
      </c>
      <c r="E555" t="s">
        <v>835</v>
      </c>
      <c r="F555" t="s">
        <v>709</v>
      </c>
    </row>
    <row r="556" spans="1:6" ht="12.75">
      <c r="A556">
        <v>555</v>
      </c>
      <c r="B556" t="s">
        <v>548</v>
      </c>
      <c r="C556" t="s">
        <v>1646</v>
      </c>
      <c r="D556" t="s">
        <v>1105</v>
      </c>
      <c r="E556" t="s">
        <v>777</v>
      </c>
      <c r="F556" t="s">
        <v>630</v>
      </c>
    </row>
    <row r="557" spans="1:6" ht="12.75">
      <c r="A557">
        <v>556</v>
      </c>
      <c r="B557" t="s">
        <v>549</v>
      </c>
      <c r="C557" t="s">
        <v>1647</v>
      </c>
      <c r="D557" t="s">
        <v>1078</v>
      </c>
      <c r="E557" t="s">
        <v>913</v>
      </c>
      <c r="F557" t="s">
        <v>663</v>
      </c>
    </row>
    <row r="558" spans="1:6" ht="12.75">
      <c r="A558">
        <v>557</v>
      </c>
      <c r="B558" t="s">
        <v>550</v>
      </c>
      <c r="C558" t="s">
        <v>1648</v>
      </c>
      <c r="D558" t="s">
        <v>27</v>
      </c>
      <c r="E558" t="s">
        <v>831</v>
      </c>
      <c r="F558" t="s">
        <v>706</v>
      </c>
    </row>
    <row r="559" spans="1:6" ht="12.75">
      <c r="A559">
        <v>558</v>
      </c>
      <c r="B559" t="s">
        <v>551</v>
      </c>
      <c r="C559" t="s">
        <v>1649</v>
      </c>
      <c r="D559" t="s">
        <v>1097</v>
      </c>
      <c r="E559" t="s">
        <v>776</v>
      </c>
      <c r="F559" t="s">
        <v>628</v>
      </c>
    </row>
    <row r="560" spans="1:6" ht="12.75">
      <c r="A560">
        <v>559</v>
      </c>
      <c r="B560" t="s">
        <v>552</v>
      </c>
      <c r="C560" t="s">
        <v>1650</v>
      </c>
      <c r="D560" t="s">
        <v>1109</v>
      </c>
      <c r="E560" t="s">
        <v>781</v>
      </c>
      <c r="F560" t="s">
        <v>645</v>
      </c>
    </row>
    <row r="561" spans="1:6" ht="12.75">
      <c r="A561">
        <v>560</v>
      </c>
      <c r="B561" t="s">
        <v>553</v>
      </c>
      <c r="C561" t="s">
        <v>1651</v>
      </c>
      <c r="D561" t="s">
        <v>1087</v>
      </c>
      <c r="E561" t="s">
        <v>883</v>
      </c>
      <c r="F561" t="s">
        <v>691</v>
      </c>
    </row>
    <row r="562" spans="1:6" ht="12.75">
      <c r="A562">
        <v>561</v>
      </c>
      <c r="B562" t="s">
        <v>554</v>
      </c>
      <c r="C562" t="s">
        <v>1652</v>
      </c>
      <c r="D562" t="s">
        <v>1085</v>
      </c>
      <c r="E562" s="28" t="s">
        <v>1737</v>
      </c>
      <c r="F562" s="31" t="s">
        <v>635</v>
      </c>
    </row>
    <row r="563" spans="1:6" ht="12.75">
      <c r="A563">
        <v>562</v>
      </c>
      <c r="B563" t="s">
        <v>555</v>
      </c>
      <c r="C563" t="s">
        <v>1653</v>
      </c>
      <c r="D563" t="s">
        <v>1085</v>
      </c>
      <c r="E563" s="28" t="s">
        <v>1736</v>
      </c>
      <c r="F563" s="28" t="s">
        <v>692</v>
      </c>
    </row>
    <row r="564" spans="1:6" ht="12.75">
      <c r="A564">
        <v>563</v>
      </c>
      <c r="B564" t="s">
        <v>556</v>
      </c>
      <c r="C564" t="s">
        <v>1654</v>
      </c>
      <c r="D564" t="s">
        <v>1076</v>
      </c>
      <c r="E564" t="s">
        <v>1719</v>
      </c>
      <c r="F564" t="s">
        <v>757</v>
      </c>
    </row>
    <row r="565" spans="1:6" ht="12.75">
      <c r="A565">
        <v>564</v>
      </c>
      <c r="B565" t="s">
        <v>557</v>
      </c>
      <c r="C565" t="s">
        <v>1655</v>
      </c>
      <c r="D565" t="s">
        <v>1103</v>
      </c>
      <c r="E565" t="s">
        <v>829</v>
      </c>
      <c r="F565" t="s">
        <v>637</v>
      </c>
    </row>
    <row r="566" spans="1:6" ht="12.75">
      <c r="A566">
        <v>565</v>
      </c>
      <c r="B566" t="s">
        <v>558</v>
      </c>
      <c r="C566" t="s">
        <v>1656</v>
      </c>
      <c r="D566" t="s">
        <v>1097</v>
      </c>
      <c r="E566" t="s">
        <v>914</v>
      </c>
      <c r="F566" t="s">
        <v>758</v>
      </c>
    </row>
    <row r="567" spans="1:6" ht="12.75">
      <c r="A567">
        <v>566</v>
      </c>
      <c r="B567" t="s">
        <v>559</v>
      </c>
      <c r="C567" t="s">
        <v>1657</v>
      </c>
      <c r="D567" t="s">
        <v>1085</v>
      </c>
      <c r="E567" s="28" t="s">
        <v>1736</v>
      </c>
      <c r="F567" s="28" t="s">
        <v>692</v>
      </c>
    </row>
    <row r="568" spans="1:6" ht="12.75">
      <c r="A568">
        <v>567</v>
      </c>
      <c r="B568" t="s">
        <v>560</v>
      </c>
      <c r="C568" t="s">
        <v>1658</v>
      </c>
      <c r="D568" t="s">
        <v>1115</v>
      </c>
      <c r="E568" t="s">
        <v>779</v>
      </c>
      <c r="F568" t="s">
        <v>632</v>
      </c>
    </row>
    <row r="569" spans="1:6" ht="12.75">
      <c r="A569">
        <v>568</v>
      </c>
      <c r="B569" t="s">
        <v>561</v>
      </c>
      <c r="C569" t="s">
        <v>1659</v>
      </c>
      <c r="D569" t="s">
        <v>1099</v>
      </c>
      <c r="E569" t="s">
        <v>772</v>
      </c>
      <c r="F569" t="s">
        <v>622</v>
      </c>
    </row>
    <row r="570" spans="1:6" ht="12.75">
      <c r="A570">
        <v>569</v>
      </c>
      <c r="B570" t="s">
        <v>562</v>
      </c>
      <c r="C570" t="s">
        <v>1660</v>
      </c>
      <c r="D570" t="s">
        <v>1105</v>
      </c>
      <c r="E570" t="s">
        <v>901</v>
      </c>
      <c r="F570" t="s">
        <v>679</v>
      </c>
    </row>
    <row r="571" spans="1:6" ht="12.75">
      <c r="A571">
        <v>570</v>
      </c>
      <c r="B571" t="s">
        <v>563</v>
      </c>
      <c r="C571" t="s">
        <v>1661</v>
      </c>
      <c r="D571" t="s">
        <v>1097</v>
      </c>
      <c r="E571" t="s">
        <v>915</v>
      </c>
      <c r="F571" t="s">
        <v>640</v>
      </c>
    </row>
    <row r="572" spans="1:6" ht="12.75">
      <c r="A572">
        <v>571</v>
      </c>
      <c r="B572" t="s">
        <v>564</v>
      </c>
      <c r="C572" t="s">
        <v>1662</v>
      </c>
      <c r="D572" t="s">
        <v>1099</v>
      </c>
      <c r="E572" t="s">
        <v>916</v>
      </c>
      <c r="F572" t="s">
        <v>769</v>
      </c>
    </row>
    <row r="573" spans="1:6" ht="12.75">
      <c r="A573">
        <v>572</v>
      </c>
      <c r="B573" t="s">
        <v>565</v>
      </c>
      <c r="C573" t="s">
        <v>1663</v>
      </c>
      <c r="D573" t="s">
        <v>1115</v>
      </c>
      <c r="E573" t="s">
        <v>851</v>
      </c>
      <c r="F573" t="s">
        <v>610</v>
      </c>
    </row>
    <row r="574" spans="1:6" ht="12.75">
      <c r="A574">
        <v>573</v>
      </c>
      <c r="B574" t="s">
        <v>566</v>
      </c>
      <c r="C574" t="s">
        <v>1664</v>
      </c>
      <c r="D574" t="s">
        <v>1083</v>
      </c>
      <c r="E574" t="s">
        <v>904</v>
      </c>
      <c r="F574" t="s">
        <v>619</v>
      </c>
    </row>
    <row r="575" spans="1:6" ht="12.75">
      <c r="A575">
        <v>574</v>
      </c>
      <c r="B575" s="51" t="s">
        <v>964</v>
      </c>
      <c r="C575" s="51" t="s">
        <v>965</v>
      </c>
      <c r="D575" s="20"/>
      <c r="E575" s="51" t="s">
        <v>964</v>
      </c>
      <c r="F575" s="51" t="s">
        <v>965</v>
      </c>
    </row>
    <row r="576" spans="1:4" ht="12.75">
      <c r="A576">
        <v>575</v>
      </c>
      <c r="B576" t="s">
        <v>1713</v>
      </c>
      <c r="C576" s="31" t="s">
        <v>611</v>
      </c>
      <c r="D576" s="28" t="s">
        <v>1701</v>
      </c>
    </row>
    <row r="577" spans="1:4" ht="12.75">
      <c r="A577">
        <v>576</v>
      </c>
      <c r="B577" t="s">
        <v>771</v>
      </c>
      <c r="C577" s="31" t="s">
        <v>620</v>
      </c>
      <c r="D577" t="s">
        <v>771</v>
      </c>
    </row>
    <row r="578" spans="1:4" ht="12.75">
      <c r="A578" s="20">
        <v>577</v>
      </c>
      <c r="B578" t="s">
        <v>774</v>
      </c>
      <c r="C578" s="31" t="s">
        <v>624</v>
      </c>
      <c r="D578" t="s">
        <v>774</v>
      </c>
    </row>
    <row r="579" spans="1:4" ht="12.75">
      <c r="A579">
        <v>578</v>
      </c>
      <c r="B579" t="s">
        <v>775</v>
      </c>
      <c r="C579" s="31" t="s">
        <v>625</v>
      </c>
      <c r="D579" t="s">
        <v>775</v>
      </c>
    </row>
    <row r="580" spans="1:4" ht="12.75">
      <c r="A580">
        <v>579</v>
      </c>
      <c r="B580" s="28" t="s">
        <v>1708</v>
      </c>
      <c r="C580" s="31" t="s">
        <v>626</v>
      </c>
      <c r="D580" s="28" t="s">
        <v>1709</v>
      </c>
    </row>
    <row r="581" spans="1:4" ht="12.75">
      <c r="A581">
        <v>580</v>
      </c>
      <c r="B581" t="s">
        <v>779</v>
      </c>
      <c r="C581" s="31" t="s">
        <v>632</v>
      </c>
      <c r="D581" s="28" t="s">
        <v>967</v>
      </c>
    </row>
    <row r="582" spans="1:4" ht="12.75">
      <c r="A582">
        <v>581</v>
      </c>
      <c r="B582" t="s">
        <v>780</v>
      </c>
      <c r="C582" s="31" t="s">
        <v>641</v>
      </c>
      <c r="D582" t="s">
        <v>780</v>
      </c>
    </row>
    <row r="583" spans="1:4" ht="12.75">
      <c r="A583">
        <v>582</v>
      </c>
      <c r="B583" t="s">
        <v>1076</v>
      </c>
      <c r="C583" s="31" t="s">
        <v>647</v>
      </c>
      <c r="D583" t="s">
        <v>1076</v>
      </c>
    </row>
    <row r="584" spans="1:10" ht="12.75">
      <c r="A584">
        <v>583</v>
      </c>
      <c r="B584" t="s">
        <v>795</v>
      </c>
      <c r="C584" s="31" t="s">
        <v>648</v>
      </c>
      <c r="D584" t="s">
        <v>795</v>
      </c>
      <c r="I584" s="28"/>
      <c r="J584" s="28"/>
    </row>
    <row r="585" spans="1:10" ht="12.75">
      <c r="A585">
        <v>584</v>
      </c>
      <c r="B585" t="s">
        <v>782</v>
      </c>
      <c r="C585" s="31" t="s">
        <v>727</v>
      </c>
      <c r="D585" t="s">
        <v>978</v>
      </c>
      <c r="I585" s="28"/>
      <c r="J585" s="28"/>
    </row>
    <row r="586" spans="1:10" ht="12.75">
      <c r="A586">
        <v>585</v>
      </c>
      <c r="B586" t="s">
        <v>783</v>
      </c>
      <c r="C586" s="31" t="s">
        <v>650</v>
      </c>
      <c r="D586" t="s">
        <v>783</v>
      </c>
      <c r="I586" s="28"/>
      <c r="J586" s="28"/>
    </row>
    <row r="587" spans="1:4" ht="12.75">
      <c r="A587">
        <v>586</v>
      </c>
      <c r="B587" t="s">
        <v>881</v>
      </c>
      <c r="C587" s="31" t="s">
        <v>651</v>
      </c>
      <c r="D587" t="s">
        <v>971</v>
      </c>
    </row>
    <row r="588" spans="1:11" ht="12.75">
      <c r="A588" s="20">
        <v>587</v>
      </c>
      <c r="B588" t="s">
        <v>904</v>
      </c>
      <c r="C588" s="31" t="s">
        <v>619</v>
      </c>
      <c r="D588" t="s">
        <v>998</v>
      </c>
      <c r="K588" s="28"/>
    </row>
    <row r="589" spans="1:11" ht="12.75">
      <c r="A589">
        <v>588</v>
      </c>
      <c r="B589" t="s">
        <v>784</v>
      </c>
      <c r="C589" s="31" t="s">
        <v>656</v>
      </c>
      <c r="D589" t="s">
        <v>784</v>
      </c>
      <c r="K589" s="28"/>
    </row>
    <row r="590" spans="1:12" ht="12.75">
      <c r="A590">
        <v>589</v>
      </c>
      <c r="B590" t="s">
        <v>785</v>
      </c>
      <c r="C590" s="31" t="s">
        <v>658</v>
      </c>
      <c r="D590" t="s">
        <v>785</v>
      </c>
      <c r="K590" s="28"/>
      <c r="L590" s="28"/>
    </row>
    <row r="591" spans="1:12" ht="12.75">
      <c r="A591">
        <v>590</v>
      </c>
      <c r="B591" t="s">
        <v>1719</v>
      </c>
      <c r="C591" s="31" t="s">
        <v>757</v>
      </c>
      <c r="D591" t="s">
        <v>880</v>
      </c>
      <c r="L591" s="28"/>
    </row>
    <row r="592" spans="1:12" ht="12.75">
      <c r="A592">
        <v>591</v>
      </c>
      <c r="B592" t="s">
        <v>786</v>
      </c>
      <c r="C592" s="31" t="s">
        <v>659</v>
      </c>
      <c r="D592" t="s">
        <v>786</v>
      </c>
      <c r="L592" s="28"/>
    </row>
    <row r="593" spans="1:4" ht="12.75">
      <c r="A593">
        <v>592</v>
      </c>
      <c r="B593" t="s">
        <v>788</v>
      </c>
      <c r="C593" s="31" t="s">
        <v>662</v>
      </c>
      <c r="D593" t="s">
        <v>920</v>
      </c>
    </row>
    <row r="594" spans="1:4" ht="12.75">
      <c r="A594">
        <v>593</v>
      </c>
      <c r="B594" t="s">
        <v>789</v>
      </c>
      <c r="C594" s="31" t="s">
        <v>664</v>
      </c>
      <c r="D594" t="s">
        <v>789</v>
      </c>
    </row>
    <row r="595" spans="1:4" ht="12.75">
      <c r="A595">
        <v>594</v>
      </c>
      <c r="B595" t="s">
        <v>790</v>
      </c>
      <c r="C595" s="31" t="s">
        <v>665</v>
      </c>
      <c r="D595" t="s">
        <v>921</v>
      </c>
    </row>
    <row r="596" spans="1:4" ht="12.75">
      <c r="A596">
        <v>595</v>
      </c>
      <c r="B596" t="s">
        <v>792</v>
      </c>
      <c r="C596" s="31" t="s">
        <v>667</v>
      </c>
      <c r="D596" t="s">
        <v>922</v>
      </c>
    </row>
    <row r="597" spans="1:4" ht="12.75">
      <c r="A597">
        <v>596</v>
      </c>
      <c r="B597" t="s">
        <v>844</v>
      </c>
      <c r="C597" s="31" t="s">
        <v>669</v>
      </c>
      <c r="D597" t="s">
        <v>923</v>
      </c>
    </row>
    <row r="598" spans="1:4" ht="12.75">
      <c r="A598" s="20">
        <v>597</v>
      </c>
      <c r="B598" t="s">
        <v>776</v>
      </c>
      <c r="C598" s="31" t="s">
        <v>628</v>
      </c>
      <c r="D598" t="s">
        <v>924</v>
      </c>
    </row>
    <row r="599" spans="1:4" ht="12.75">
      <c r="A599">
        <v>598</v>
      </c>
      <c r="B599" t="s">
        <v>796</v>
      </c>
      <c r="C599" s="31"/>
      <c r="D599" t="s">
        <v>925</v>
      </c>
    </row>
    <row r="600" spans="1:4" ht="12.75">
      <c r="A600">
        <v>599</v>
      </c>
      <c r="B600" t="s">
        <v>1759</v>
      </c>
      <c r="C600" s="31" t="s">
        <v>741</v>
      </c>
      <c r="D600" t="s">
        <v>986</v>
      </c>
    </row>
    <row r="601" spans="1:4" ht="12.75">
      <c r="A601">
        <v>600</v>
      </c>
      <c r="B601" t="s">
        <v>797</v>
      </c>
      <c r="C601" s="31" t="s">
        <v>672</v>
      </c>
      <c r="D601" t="s">
        <v>797</v>
      </c>
    </row>
    <row r="602" spans="1:4" ht="12.75">
      <c r="A602">
        <v>601</v>
      </c>
      <c r="B602" t="s">
        <v>836</v>
      </c>
      <c r="C602" s="31" t="s">
        <v>674</v>
      </c>
      <c r="D602" t="s">
        <v>836</v>
      </c>
    </row>
    <row r="603" spans="1:4" ht="12.75">
      <c r="A603">
        <v>602</v>
      </c>
      <c r="B603" t="s">
        <v>798</v>
      </c>
      <c r="C603" s="31" t="s">
        <v>675</v>
      </c>
      <c r="D603" t="s">
        <v>798</v>
      </c>
    </row>
    <row r="604" spans="1:4" ht="12.75">
      <c r="A604">
        <v>603</v>
      </c>
      <c r="B604" t="s">
        <v>808</v>
      </c>
      <c r="C604" s="31" t="s">
        <v>686</v>
      </c>
      <c r="D604" t="s">
        <v>926</v>
      </c>
    </row>
    <row r="605" spans="1:4" ht="12.75">
      <c r="A605">
        <v>604</v>
      </c>
      <c r="B605" t="s">
        <v>799</v>
      </c>
      <c r="C605" s="31" t="s">
        <v>671</v>
      </c>
      <c r="D605" t="s">
        <v>799</v>
      </c>
    </row>
    <row r="606" spans="1:4" ht="12.75">
      <c r="A606">
        <v>605</v>
      </c>
      <c r="B606" t="s">
        <v>800</v>
      </c>
      <c r="C606" s="31" t="s">
        <v>677</v>
      </c>
      <c r="D606" t="s">
        <v>800</v>
      </c>
    </row>
    <row r="607" spans="1:4" ht="12.75">
      <c r="A607">
        <v>606</v>
      </c>
      <c r="B607" t="s">
        <v>801</v>
      </c>
      <c r="C607" s="31" t="s">
        <v>639</v>
      </c>
      <c r="D607" t="s">
        <v>968</v>
      </c>
    </row>
    <row r="608" spans="1:4" ht="12.75">
      <c r="A608" s="20">
        <v>607</v>
      </c>
      <c r="B608" t="s">
        <v>802</v>
      </c>
      <c r="C608" s="31" t="s">
        <v>615</v>
      </c>
      <c r="D608" t="s">
        <v>802</v>
      </c>
    </row>
    <row r="609" spans="1:4" ht="12.75">
      <c r="A609">
        <v>608</v>
      </c>
      <c r="B609" t="s">
        <v>803</v>
      </c>
      <c r="C609" s="31" t="s">
        <v>680</v>
      </c>
      <c r="D609" t="s">
        <v>927</v>
      </c>
    </row>
    <row r="610" spans="1:4" ht="12.75">
      <c r="A610">
        <v>609</v>
      </c>
      <c r="B610" s="28" t="s">
        <v>1706</v>
      </c>
      <c r="C610" s="31" t="s">
        <v>681</v>
      </c>
      <c r="D610" s="28" t="s">
        <v>1702</v>
      </c>
    </row>
    <row r="611" spans="1:4" ht="12.75">
      <c r="A611">
        <v>610</v>
      </c>
      <c r="B611" t="s">
        <v>805</v>
      </c>
      <c r="C611" s="31" t="s">
        <v>682</v>
      </c>
      <c r="D611" t="s">
        <v>805</v>
      </c>
    </row>
    <row r="612" spans="1:4" ht="12.75">
      <c r="A612">
        <v>611</v>
      </c>
      <c r="B612" t="s">
        <v>806</v>
      </c>
      <c r="C612" s="31" t="s">
        <v>683</v>
      </c>
      <c r="D612" t="s">
        <v>806</v>
      </c>
    </row>
    <row r="613" spans="1:4" ht="12.75">
      <c r="A613">
        <v>612</v>
      </c>
      <c r="B613" t="s">
        <v>807</v>
      </c>
      <c r="C613" s="31" t="s">
        <v>728</v>
      </c>
      <c r="D613" t="s">
        <v>807</v>
      </c>
    </row>
    <row r="614" spans="1:4" ht="12.75">
      <c r="A614">
        <v>613</v>
      </c>
      <c r="B614" t="s">
        <v>804</v>
      </c>
      <c r="C614" s="31" t="s">
        <v>612</v>
      </c>
      <c r="D614" t="s">
        <v>972</v>
      </c>
    </row>
    <row r="615" spans="1:4" ht="12.75">
      <c r="A615">
        <v>614</v>
      </c>
      <c r="B615" t="s">
        <v>1714</v>
      </c>
      <c r="C615" s="31" t="s">
        <v>655</v>
      </c>
      <c r="D615" t="s">
        <v>928</v>
      </c>
    </row>
    <row r="616" spans="1:4" ht="12.75">
      <c r="A616">
        <v>615</v>
      </c>
      <c r="B616" t="s">
        <v>809</v>
      </c>
      <c r="C616" s="31" t="s">
        <v>634</v>
      </c>
      <c r="D616" t="s">
        <v>809</v>
      </c>
    </row>
    <row r="617" spans="1:4" ht="12.75">
      <c r="A617">
        <v>616</v>
      </c>
      <c r="B617" t="s">
        <v>811</v>
      </c>
      <c r="C617" s="31" t="s">
        <v>730</v>
      </c>
      <c r="D617" t="s">
        <v>980</v>
      </c>
    </row>
    <row r="618" spans="1:4" ht="12.75">
      <c r="A618" s="20">
        <v>617</v>
      </c>
      <c r="B618" t="s">
        <v>810</v>
      </c>
      <c r="C618" s="31" t="s">
        <v>729</v>
      </c>
      <c r="D618" t="s">
        <v>979</v>
      </c>
    </row>
    <row r="619" spans="1:4" ht="12.75">
      <c r="A619">
        <v>618</v>
      </c>
      <c r="B619" t="s">
        <v>813</v>
      </c>
      <c r="C619" s="31" t="s">
        <v>689</v>
      </c>
      <c r="D619" t="s">
        <v>813</v>
      </c>
    </row>
    <row r="620" spans="1:4" ht="12.75">
      <c r="A620">
        <v>619</v>
      </c>
      <c r="B620" t="s">
        <v>831</v>
      </c>
      <c r="C620" s="31" t="s">
        <v>706</v>
      </c>
      <c r="D620" t="s">
        <v>999</v>
      </c>
    </row>
    <row r="621" spans="1:4" ht="12.75">
      <c r="A621">
        <v>620</v>
      </c>
      <c r="B621" t="s">
        <v>850</v>
      </c>
      <c r="C621" s="31" t="s">
        <v>670</v>
      </c>
      <c r="D621" t="s">
        <v>977</v>
      </c>
    </row>
    <row r="622" spans="1:4" ht="12.75">
      <c r="A622">
        <v>621</v>
      </c>
      <c r="B622" t="s">
        <v>873</v>
      </c>
      <c r="C622" s="31" t="s">
        <v>752</v>
      </c>
      <c r="D622" t="s">
        <v>995</v>
      </c>
    </row>
    <row r="623" spans="1:4" ht="12.75">
      <c r="A623">
        <v>622</v>
      </c>
      <c r="B623" t="s">
        <v>815</v>
      </c>
      <c r="C623" s="31" t="s">
        <v>660</v>
      </c>
      <c r="D623" t="s">
        <v>974</v>
      </c>
    </row>
    <row r="624" spans="1:4" ht="12.75">
      <c r="A624">
        <v>623</v>
      </c>
      <c r="B624" t="s">
        <v>917</v>
      </c>
      <c r="C624" s="31"/>
      <c r="D624" t="s">
        <v>1000</v>
      </c>
    </row>
    <row r="625" spans="1:4" ht="12.75">
      <c r="A625">
        <v>624</v>
      </c>
      <c r="B625" t="s">
        <v>1716</v>
      </c>
      <c r="C625" s="31" t="s">
        <v>623</v>
      </c>
      <c r="D625" t="s">
        <v>816</v>
      </c>
    </row>
    <row r="626" spans="1:4" ht="12.75">
      <c r="A626">
        <v>625</v>
      </c>
      <c r="B626" t="s">
        <v>817</v>
      </c>
      <c r="C626" s="31" t="s">
        <v>693</v>
      </c>
      <c r="D626" t="s">
        <v>817</v>
      </c>
    </row>
    <row r="627" spans="1:4" ht="12.75">
      <c r="A627">
        <v>626</v>
      </c>
      <c r="B627" t="s">
        <v>818</v>
      </c>
      <c r="C627" s="31" t="s">
        <v>688</v>
      </c>
      <c r="D627" t="s">
        <v>818</v>
      </c>
    </row>
    <row r="628" spans="1:4" ht="12.75">
      <c r="A628" s="20">
        <v>627</v>
      </c>
      <c r="B628" t="s">
        <v>781</v>
      </c>
      <c r="C628" s="31" t="s">
        <v>645</v>
      </c>
      <c r="D628" t="s">
        <v>970</v>
      </c>
    </row>
    <row r="629" spans="1:4" ht="12.75">
      <c r="A629">
        <v>628</v>
      </c>
      <c r="B629" t="s">
        <v>819</v>
      </c>
      <c r="C629" s="31" t="s">
        <v>695</v>
      </c>
      <c r="D629" t="s">
        <v>929</v>
      </c>
    </row>
    <row r="630" spans="1:4" ht="12.75">
      <c r="A630">
        <v>629</v>
      </c>
      <c r="B630" t="s">
        <v>820</v>
      </c>
      <c r="C630" s="31" t="s">
        <v>696</v>
      </c>
      <c r="D630" t="s">
        <v>930</v>
      </c>
    </row>
    <row r="631" spans="1:4" ht="12.75">
      <c r="A631">
        <v>630</v>
      </c>
      <c r="B631" t="s">
        <v>1710</v>
      </c>
      <c r="C631" s="31" t="s">
        <v>697</v>
      </c>
      <c r="D631" t="s">
        <v>1711</v>
      </c>
    </row>
    <row r="632" spans="1:4" ht="12.75">
      <c r="A632">
        <v>631</v>
      </c>
      <c r="B632" t="s">
        <v>1755</v>
      </c>
      <c r="C632" s="31" t="s">
        <v>699</v>
      </c>
      <c r="D632" t="s">
        <v>1754</v>
      </c>
    </row>
    <row r="633" spans="1:4" ht="12.75">
      <c r="A633">
        <v>632</v>
      </c>
      <c r="B633" t="s">
        <v>823</v>
      </c>
      <c r="C633" s="31" t="s">
        <v>700</v>
      </c>
      <c r="D633" t="s">
        <v>931</v>
      </c>
    </row>
    <row r="634" spans="1:4" ht="12.75">
      <c r="A634">
        <v>633</v>
      </c>
      <c r="B634" t="s">
        <v>825</v>
      </c>
      <c r="C634" s="31" t="s">
        <v>646</v>
      </c>
      <c r="D634" t="s">
        <v>932</v>
      </c>
    </row>
    <row r="635" spans="1:4" ht="12.75">
      <c r="A635">
        <v>634</v>
      </c>
      <c r="B635" t="s">
        <v>826</v>
      </c>
      <c r="C635" s="31" t="s">
        <v>701</v>
      </c>
      <c r="D635" t="s">
        <v>975</v>
      </c>
    </row>
    <row r="636" spans="1:4" ht="12.75">
      <c r="A636">
        <v>635</v>
      </c>
      <c r="B636" t="s">
        <v>1712</v>
      </c>
      <c r="C636" s="31" t="s">
        <v>703</v>
      </c>
      <c r="D636" t="s">
        <v>1703</v>
      </c>
    </row>
    <row r="637" spans="1:4" ht="12.75">
      <c r="A637">
        <v>636</v>
      </c>
      <c r="B637" s="28" t="s">
        <v>1736</v>
      </c>
      <c r="C637" s="31" t="s">
        <v>692</v>
      </c>
      <c r="D637" s="28" t="s">
        <v>1735</v>
      </c>
    </row>
    <row r="638" spans="1:4" ht="12.75">
      <c r="A638" s="20">
        <v>637</v>
      </c>
      <c r="B638" t="s">
        <v>865</v>
      </c>
      <c r="C638" s="31" t="s">
        <v>731</v>
      </c>
      <c r="D638" t="s">
        <v>981</v>
      </c>
    </row>
    <row r="639" spans="1:4" ht="12.75">
      <c r="A639">
        <v>638</v>
      </c>
      <c r="B639" t="s">
        <v>827</v>
      </c>
      <c r="C639" s="31" t="s">
        <v>732</v>
      </c>
      <c r="D639" t="s">
        <v>982</v>
      </c>
    </row>
    <row r="640" spans="1:4" ht="12.75">
      <c r="A640">
        <v>640</v>
      </c>
      <c r="B640" t="s">
        <v>828</v>
      </c>
      <c r="C640" s="31" t="s">
        <v>704</v>
      </c>
      <c r="D640" t="s">
        <v>828</v>
      </c>
    </row>
    <row r="641" spans="1:4" ht="12.75">
      <c r="A641">
        <v>641</v>
      </c>
      <c r="B641" t="s">
        <v>829</v>
      </c>
      <c r="C641" s="31" t="s">
        <v>637</v>
      </c>
      <c r="D641" t="s">
        <v>933</v>
      </c>
    </row>
    <row r="642" spans="1:4" ht="12.75">
      <c r="A642">
        <v>642</v>
      </c>
      <c r="B642" t="s">
        <v>830</v>
      </c>
      <c r="C642" s="31" t="s">
        <v>705</v>
      </c>
      <c r="D642" t="s">
        <v>830</v>
      </c>
    </row>
    <row r="643" spans="1:4" ht="12.75">
      <c r="A643">
        <v>643</v>
      </c>
      <c r="B643" t="s">
        <v>832</v>
      </c>
      <c r="C643" s="31" t="s">
        <v>698</v>
      </c>
      <c r="D643" t="s">
        <v>832</v>
      </c>
    </row>
    <row r="644" spans="1:4" ht="12.75">
      <c r="A644">
        <v>644</v>
      </c>
      <c r="B644" t="s">
        <v>853</v>
      </c>
      <c r="C644" s="31" t="s">
        <v>707</v>
      </c>
      <c r="D644" t="s">
        <v>969</v>
      </c>
    </row>
    <row r="645" spans="1:4" ht="12.75">
      <c r="A645">
        <v>645</v>
      </c>
      <c r="B645" t="s">
        <v>833</v>
      </c>
      <c r="C645" s="31" t="s">
        <v>708</v>
      </c>
      <c r="D645" t="s">
        <v>833</v>
      </c>
    </row>
    <row r="646" spans="1:4" ht="12.75">
      <c r="A646">
        <v>646</v>
      </c>
      <c r="B646" t="s">
        <v>778</v>
      </c>
      <c r="C646" s="31" t="s">
        <v>633</v>
      </c>
      <c r="D646" t="s">
        <v>778</v>
      </c>
    </row>
    <row r="647" spans="1:4" ht="12.75">
      <c r="A647" s="20">
        <v>647</v>
      </c>
      <c r="B647" t="s">
        <v>835</v>
      </c>
      <c r="C647" s="31" t="s">
        <v>709</v>
      </c>
      <c r="D647" t="s">
        <v>835</v>
      </c>
    </row>
    <row r="648" spans="1:4" ht="12.75">
      <c r="A648">
        <v>648</v>
      </c>
      <c r="B648" t="s">
        <v>1109</v>
      </c>
      <c r="C648" s="31" t="s">
        <v>711</v>
      </c>
      <c r="D648" t="s">
        <v>1109</v>
      </c>
    </row>
    <row r="649" spans="1:4" ht="12.75">
      <c r="A649">
        <v>649</v>
      </c>
      <c r="B649" t="s">
        <v>834</v>
      </c>
      <c r="C649" s="31" t="s">
        <v>712</v>
      </c>
      <c r="D649" t="s">
        <v>834</v>
      </c>
    </row>
    <row r="650" spans="1:4" ht="12.75">
      <c r="A650">
        <v>650</v>
      </c>
      <c r="B650" t="s">
        <v>837</v>
      </c>
      <c r="C650" s="31" t="s">
        <v>690</v>
      </c>
      <c r="D650" t="s">
        <v>837</v>
      </c>
    </row>
    <row r="651" spans="1:4" ht="12.75">
      <c r="A651">
        <v>651</v>
      </c>
      <c r="B651" t="s">
        <v>1758</v>
      </c>
      <c r="C651" s="31" t="s">
        <v>678</v>
      </c>
      <c r="D651" t="s">
        <v>1756</v>
      </c>
    </row>
    <row r="652" spans="1:4" ht="12.75">
      <c r="A652">
        <v>652</v>
      </c>
      <c r="B652" t="s">
        <v>838</v>
      </c>
      <c r="C652" s="31" t="s">
        <v>713</v>
      </c>
      <c r="D652" t="s">
        <v>934</v>
      </c>
    </row>
    <row r="653" spans="1:4" ht="12.75">
      <c r="A653">
        <v>653</v>
      </c>
      <c r="B653" t="s">
        <v>840</v>
      </c>
      <c r="C653" s="31" t="s">
        <v>694</v>
      </c>
      <c r="D653" t="s">
        <v>840</v>
      </c>
    </row>
    <row r="654" spans="1:4" ht="12.75">
      <c r="A654">
        <v>654</v>
      </c>
      <c r="B654" t="s">
        <v>814</v>
      </c>
      <c r="C654" s="31"/>
      <c r="D654" t="s">
        <v>935</v>
      </c>
    </row>
    <row r="655" spans="1:4" ht="12.75">
      <c r="A655">
        <v>655</v>
      </c>
      <c r="B655" t="s">
        <v>892</v>
      </c>
      <c r="C655" s="31" t="s">
        <v>760</v>
      </c>
      <c r="D655" t="s">
        <v>996</v>
      </c>
    </row>
    <row r="656" spans="1:4" ht="12.75">
      <c r="A656">
        <v>656</v>
      </c>
      <c r="B656" t="s">
        <v>849</v>
      </c>
      <c r="C656" s="31" t="s">
        <v>715</v>
      </c>
      <c r="D656" t="s">
        <v>1001</v>
      </c>
    </row>
    <row r="657" spans="1:4" ht="12.75">
      <c r="A657" s="20">
        <v>657</v>
      </c>
      <c r="B657" t="s">
        <v>841</v>
      </c>
      <c r="C657" s="31" t="s">
        <v>716</v>
      </c>
      <c r="D657" t="s">
        <v>976</v>
      </c>
    </row>
    <row r="658" spans="1:4" ht="12.75">
      <c r="A658">
        <v>658</v>
      </c>
      <c r="B658" t="s">
        <v>842</v>
      </c>
      <c r="C658" s="31" t="s">
        <v>717</v>
      </c>
      <c r="D658" t="s">
        <v>842</v>
      </c>
    </row>
    <row r="659" spans="1:4" ht="12.75">
      <c r="A659">
        <v>659</v>
      </c>
      <c r="B659" t="s">
        <v>863</v>
      </c>
      <c r="C659" s="31" t="s">
        <v>735</v>
      </c>
      <c r="D659" t="s">
        <v>983</v>
      </c>
    </row>
    <row r="660" spans="1:4" ht="12.75">
      <c r="A660">
        <v>660</v>
      </c>
      <c r="B660" s="28" t="s">
        <v>1739</v>
      </c>
      <c r="C660" s="31" t="s">
        <v>734</v>
      </c>
      <c r="D660" s="28" t="s">
        <v>1723</v>
      </c>
    </row>
    <row r="661" spans="1:4" ht="12.75">
      <c r="A661">
        <v>661</v>
      </c>
      <c r="B661" s="28" t="s">
        <v>1725</v>
      </c>
      <c r="C661" s="31" t="s">
        <v>638</v>
      </c>
      <c r="D661" s="28" t="s">
        <v>1728</v>
      </c>
    </row>
    <row r="662" spans="1:4" ht="12.75">
      <c r="A662">
        <v>662</v>
      </c>
      <c r="B662" t="s">
        <v>787</v>
      </c>
      <c r="C662" s="31" t="s">
        <v>661</v>
      </c>
      <c r="D662" t="s">
        <v>787</v>
      </c>
    </row>
    <row r="663" spans="1:4" ht="12.75">
      <c r="A663">
        <v>663</v>
      </c>
      <c r="B663" s="28" t="s">
        <v>1705</v>
      </c>
      <c r="C663" s="31" t="s">
        <v>762</v>
      </c>
      <c r="D663" s="28" t="s">
        <v>1707</v>
      </c>
    </row>
    <row r="664" spans="1:4" ht="12.75">
      <c r="A664">
        <v>664</v>
      </c>
      <c r="B664" t="s">
        <v>845</v>
      </c>
      <c r="C664" s="31" t="s">
        <v>718</v>
      </c>
      <c r="D664" t="s">
        <v>936</v>
      </c>
    </row>
    <row r="665" spans="1:4" ht="12.75">
      <c r="A665">
        <v>665</v>
      </c>
      <c r="B665" t="s">
        <v>846</v>
      </c>
      <c r="C665" s="31" t="s">
        <v>719</v>
      </c>
      <c r="D665" t="s">
        <v>937</v>
      </c>
    </row>
    <row r="666" spans="1:4" ht="12.75">
      <c r="A666">
        <v>666</v>
      </c>
      <c r="B666" t="s">
        <v>847</v>
      </c>
      <c r="C666" s="31" t="s">
        <v>720</v>
      </c>
      <c r="D666" t="s">
        <v>938</v>
      </c>
    </row>
    <row r="667" spans="1:4" ht="12.75">
      <c r="A667" s="20">
        <v>667</v>
      </c>
      <c r="B667" t="s">
        <v>1745</v>
      </c>
      <c r="C667" t="s">
        <v>627</v>
      </c>
      <c r="D667" t="s">
        <v>1745</v>
      </c>
    </row>
    <row r="668" spans="1:4" ht="12.75">
      <c r="A668">
        <v>668</v>
      </c>
      <c r="B668" t="s">
        <v>851</v>
      </c>
      <c r="C668" s="31" t="s">
        <v>610</v>
      </c>
      <c r="D668" t="s">
        <v>851</v>
      </c>
    </row>
    <row r="669" spans="1:4" ht="12.75">
      <c r="A669">
        <v>669</v>
      </c>
      <c r="B669" s="22" t="s">
        <v>1717</v>
      </c>
      <c r="C669" s="31" t="s">
        <v>721</v>
      </c>
      <c r="D669" s="22" t="s">
        <v>1717</v>
      </c>
    </row>
    <row r="670" spans="1:4" ht="12.75">
      <c r="A670">
        <v>670</v>
      </c>
      <c r="B670" t="s">
        <v>852</v>
      </c>
      <c r="C670" s="31" t="s">
        <v>736</v>
      </c>
      <c r="D670" t="s">
        <v>939</v>
      </c>
    </row>
    <row r="671" spans="1:4" ht="12.75">
      <c r="A671">
        <v>671</v>
      </c>
      <c r="B671" t="s">
        <v>854</v>
      </c>
      <c r="C671" s="31" t="s">
        <v>649</v>
      </c>
      <c r="D671" t="s">
        <v>854</v>
      </c>
    </row>
    <row r="672" spans="1:4" ht="12.75">
      <c r="A672">
        <v>672</v>
      </c>
      <c r="B672" t="s">
        <v>855</v>
      </c>
      <c r="C672" s="31" t="s">
        <v>676</v>
      </c>
      <c r="D672" t="s">
        <v>855</v>
      </c>
    </row>
    <row r="673" spans="1:4" ht="12.75">
      <c r="A673">
        <v>673</v>
      </c>
      <c r="B673" t="s">
        <v>791</v>
      </c>
      <c r="C673" s="31" t="s">
        <v>666</v>
      </c>
      <c r="D673" t="s">
        <v>940</v>
      </c>
    </row>
    <row r="674" spans="1:4" ht="12.75">
      <c r="A674">
        <v>674</v>
      </c>
      <c r="B674" t="s">
        <v>856</v>
      </c>
      <c r="C674" s="31" t="s">
        <v>710</v>
      </c>
      <c r="D674" t="s">
        <v>856</v>
      </c>
    </row>
    <row r="675" spans="1:4" ht="12.75">
      <c r="A675">
        <v>675</v>
      </c>
      <c r="B675" t="s">
        <v>857</v>
      </c>
      <c r="C675" s="31" t="s">
        <v>737</v>
      </c>
      <c r="D675" t="s">
        <v>941</v>
      </c>
    </row>
    <row r="676" spans="1:4" ht="12.75">
      <c r="A676">
        <v>676</v>
      </c>
      <c r="B676" t="s">
        <v>858</v>
      </c>
      <c r="C676" s="31" t="s">
        <v>738</v>
      </c>
      <c r="D676" t="s">
        <v>942</v>
      </c>
    </row>
    <row r="677" spans="1:4" ht="12.75">
      <c r="A677" s="20">
        <v>677</v>
      </c>
      <c r="B677" t="s">
        <v>861</v>
      </c>
      <c r="C677" s="31" t="s">
        <v>687</v>
      </c>
      <c r="D677" t="s">
        <v>943</v>
      </c>
    </row>
    <row r="678" spans="1:4" ht="12.75">
      <c r="A678">
        <v>678</v>
      </c>
      <c r="B678" t="s">
        <v>794</v>
      </c>
      <c r="C678" s="31" t="s">
        <v>751</v>
      </c>
      <c r="D678" t="s">
        <v>944</v>
      </c>
    </row>
    <row r="679" spans="1:4" ht="12.75">
      <c r="A679">
        <v>679</v>
      </c>
      <c r="B679" t="s">
        <v>875</v>
      </c>
      <c r="C679" s="31" t="s">
        <v>754</v>
      </c>
      <c r="D679" t="s">
        <v>945</v>
      </c>
    </row>
    <row r="680" spans="1:4" ht="12.75">
      <c r="A680">
        <v>680</v>
      </c>
      <c r="B680" t="s">
        <v>874</v>
      </c>
      <c r="C680" s="31" t="s">
        <v>753</v>
      </c>
      <c r="D680" t="s">
        <v>946</v>
      </c>
    </row>
    <row r="681" spans="1:4" ht="12.75">
      <c r="A681">
        <v>681</v>
      </c>
      <c r="B681" t="s">
        <v>877</v>
      </c>
      <c r="C681" s="31" t="s">
        <v>755</v>
      </c>
      <c r="D681" t="s">
        <v>877</v>
      </c>
    </row>
    <row r="682" spans="1:4" ht="12.75">
      <c r="A682">
        <v>682</v>
      </c>
      <c r="B682" t="s">
        <v>1761</v>
      </c>
      <c r="C682" s="31" t="s">
        <v>726</v>
      </c>
      <c r="D682" t="s">
        <v>1761</v>
      </c>
    </row>
    <row r="683" spans="1:4" ht="12.75">
      <c r="A683">
        <v>683</v>
      </c>
      <c r="B683" t="s">
        <v>878</v>
      </c>
      <c r="C683" s="31" t="s">
        <v>644</v>
      </c>
      <c r="D683" t="s">
        <v>878</v>
      </c>
    </row>
    <row r="684" spans="1:4" ht="12.75">
      <c r="A684">
        <v>684</v>
      </c>
      <c r="B684" t="s">
        <v>777</v>
      </c>
      <c r="C684" s="31" t="s">
        <v>630</v>
      </c>
      <c r="D684" t="s">
        <v>947</v>
      </c>
    </row>
    <row r="685" spans="1:4" ht="12.75">
      <c r="A685">
        <v>685</v>
      </c>
      <c r="B685" t="s">
        <v>770</v>
      </c>
      <c r="C685" s="31" t="s">
        <v>614</v>
      </c>
      <c r="D685" t="s">
        <v>948</v>
      </c>
    </row>
    <row r="686" spans="1:4" ht="12.75">
      <c r="A686">
        <v>686</v>
      </c>
      <c r="B686" t="s">
        <v>1078</v>
      </c>
      <c r="C686" s="31" t="s">
        <v>722</v>
      </c>
      <c r="D686" t="s">
        <v>1078</v>
      </c>
    </row>
    <row r="687" spans="1:4" ht="12.75">
      <c r="A687" s="20">
        <v>687</v>
      </c>
      <c r="B687" s="28" t="s">
        <v>1764</v>
      </c>
      <c r="C687" s="31" t="s">
        <v>635</v>
      </c>
      <c r="D687" s="28" t="s">
        <v>1738</v>
      </c>
    </row>
    <row r="688" spans="1:4" ht="12.75">
      <c r="A688">
        <v>688</v>
      </c>
      <c r="B688" t="s">
        <v>1718</v>
      </c>
      <c r="C688" s="31" t="s">
        <v>702</v>
      </c>
      <c r="D688" t="s">
        <v>1715</v>
      </c>
    </row>
    <row r="689" spans="1:4" ht="12.75">
      <c r="A689">
        <v>689</v>
      </c>
      <c r="B689" t="s">
        <v>882</v>
      </c>
      <c r="C689" s="31" t="s">
        <v>642</v>
      </c>
      <c r="D689" t="s">
        <v>882</v>
      </c>
    </row>
    <row r="690" spans="1:4" ht="12.75">
      <c r="A690">
        <v>690</v>
      </c>
      <c r="B690" t="s">
        <v>883</v>
      </c>
      <c r="C690" s="31" t="s">
        <v>691</v>
      </c>
      <c r="D690" t="s">
        <v>883</v>
      </c>
    </row>
    <row r="691" spans="1:4" ht="12.75">
      <c r="A691">
        <v>691</v>
      </c>
      <c r="B691" t="s">
        <v>839</v>
      </c>
      <c r="C691" s="31" t="s">
        <v>652</v>
      </c>
      <c r="D691" t="s">
        <v>949</v>
      </c>
    </row>
    <row r="692" spans="1:4" ht="12.75">
      <c r="A692">
        <v>692</v>
      </c>
      <c r="B692" t="s">
        <v>812</v>
      </c>
      <c r="C692" s="31" t="s">
        <v>613</v>
      </c>
      <c r="D692" t="s">
        <v>973</v>
      </c>
    </row>
    <row r="693" spans="1:4" ht="12.75">
      <c r="A693">
        <v>693</v>
      </c>
      <c r="B693" t="s">
        <v>884</v>
      </c>
      <c r="C693" s="31" t="s">
        <v>643</v>
      </c>
      <c r="D693" t="s">
        <v>884</v>
      </c>
    </row>
    <row r="694" spans="1:4" ht="12.75">
      <c r="A694">
        <v>694</v>
      </c>
      <c r="B694" t="s">
        <v>885</v>
      </c>
      <c r="C694" s="31" t="s">
        <v>759</v>
      </c>
      <c r="D694" t="s">
        <v>885</v>
      </c>
    </row>
    <row r="695" spans="1:4" ht="12.75">
      <c r="A695">
        <v>695</v>
      </c>
      <c r="B695" t="s">
        <v>891</v>
      </c>
      <c r="C695" s="31" t="s">
        <v>618</v>
      </c>
      <c r="D695" t="s">
        <v>891</v>
      </c>
    </row>
    <row r="696" spans="1:4" ht="12.75">
      <c r="A696">
        <v>696</v>
      </c>
      <c r="B696" t="s">
        <v>860</v>
      </c>
      <c r="C696" s="31" t="s">
        <v>724</v>
      </c>
      <c r="D696" t="s">
        <v>950</v>
      </c>
    </row>
    <row r="697" spans="1:4" ht="12.75">
      <c r="A697" s="20">
        <v>697</v>
      </c>
      <c r="B697" t="s">
        <v>822</v>
      </c>
      <c r="C697" s="31"/>
      <c r="D697" t="s">
        <v>822</v>
      </c>
    </row>
    <row r="698" spans="1:4" ht="12.75">
      <c r="A698">
        <v>698</v>
      </c>
      <c r="B698" t="s">
        <v>893</v>
      </c>
      <c r="C698" s="31" t="s">
        <v>761</v>
      </c>
      <c r="D698" t="s">
        <v>893</v>
      </c>
    </row>
    <row r="699" spans="1:4" ht="12.75">
      <c r="A699">
        <v>699</v>
      </c>
      <c r="B699" t="s">
        <v>864</v>
      </c>
      <c r="C699" s="31" t="s">
        <v>739</v>
      </c>
      <c r="D699" t="s">
        <v>985</v>
      </c>
    </row>
    <row r="700" spans="1:4" ht="12.75">
      <c r="A700">
        <v>700</v>
      </c>
      <c r="B700" t="s">
        <v>866</v>
      </c>
      <c r="C700" s="31" t="s">
        <v>742</v>
      </c>
      <c r="D700" t="s">
        <v>987</v>
      </c>
    </row>
    <row r="701" spans="1:4" ht="12.75">
      <c r="A701">
        <v>701</v>
      </c>
      <c r="B701" t="s">
        <v>867</v>
      </c>
      <c r="C701" s="31" t="s">
        <v>743</v>
      </c>
      <c r="D701" t="s">
        <v>988</v>
      </c>
    </row>
    <row r="702" spans="1:4" ht="12.75">
      <c r="A702">
        <v>702</v>
      </c>
      <c r="B702" t="s">
        <v>869</v>
      </c>
      <c r="C702" s="31" t="s">
        <v>745</v>
      </c>
      <c r="D702" t="s">
        <v>989</v>
      </c>
    </row>
    <row r="703" spans="1:4" ht="12.75">
      <c r="A703">
        <v>703</v>
      </c>
      <c r="B703" t="s">
        <v>868</v>
      </c>
      <c r="C703" s="31" t="s">
        <v>746</v>
      </c>
      <c r="D703" t="s">
        <v>990</v>
      </c>
    </row>
    <row r="704" spans="1:4" ht="12.75">
      <c r="A704">
        <v>704</v>
      </c>
      <c r="B704" t="s">
        <v>870</v>
      </c>
      <c r="C704" s="31" t="s">
        <v>747</v>
      </c>
      <c r="D704" t="s">
        <v>991</v>
      </c>
    </row>
    <row r="705" spans="1:4" ht="12.75">
      <c r="A705">
        <v>705</v>
      </c>
      <c r="B705" t="s">
        <v>872</v>
      </c>
      <c r="C705" s="31" t="s">
        <v>748</v>
      </c>
      <c r="D705" t="s">
        <v>992</v>
      </c>
    </row>
    <row r="706" spans="1:4" ht="12.75">
      <c r="A706">
        <v>706</v>
      </c>
      <c r="B706" t="s">
        <v>894</v>
      </c>
      <c r="C706" s="31" t="s">
        <v>714</v>
      </c>
      <c r="D706" t="s">
        <v>894</v>
      </c>
    </row>
    <row r="707" spans="1:4" ht="12.75">
      <c r="A707" s="20">
        <v>707</v>
      </c>
      <c r="B707" s="28" t="s">
        <v>1730</v>
      </c>
      <c r="C707" s="51" t="s">
        <v>714</v>
      </c>
      <c r="D707" s="28" t="s">
        <v>1729</v>
      </c>
    </row>
    <row r="708" spans="1:4" ht="12.75">
      <c r="A708">
        <v>708</v>
      </c>
      <c r="B708" t="s">
        <v>895</v>
      </c>
      <c r="C708" s="31"/>
      <c r="D708" t="s">
        <v>895</v>
      </c>
    </row>
    <row r="709" spans="1:4" ht="12.75">
      <c r="A709">
        <v>709</v>
      </c>
      <c r="B709" t="s">
        <v>896</v>
      </c>
      <c r="C709" s="31" t="s">
        <v>629</v>
      </c>
      <c r="D709" t="s">
        <v>951</v>
      </c>
    </row>
    <row r="710" spans="1:4" ht="12.75">
      <c r="A710">
        <v>710</v>
      </c>
      <c r="B710" t="s">
        <v>898</v>
      </c>
      <c r="C710" s="31" t="s">
        <v>763</v>
      </c>
      <c r="D710" t="s">
        <v>898</v>
      </c>
    </row>
    <row r="711" spans="1:4" ht="12.75">
      <c r="A711">
        <v>711</v>
      </c>
      <c r="B711" t="s">
        <v>899</v>
      </c>
      <c r="C711" s="31" t="s">
        <v>685</v>
      </c>
      <c r="D711" t="s">
        <v>899</v>
      </c>
    </row>
    <row r="712" spans="1:4" ht="12.75">
      <c r="A712">
        <v>712</v>
      </c>
      <c r="B712" t="s">
        <v>859</v>
      </c>
      <c r="C712" s="31" t="s">
        <v>723</v>
      </c>
      <c r="D712" t="s">
        <v>952</v>
      </c>
    </row>
    <row r="713" spans="1:4" ht="12.75">
      <c r="A713">
        <v>713</v>
      </c>
      <c r="B713" t="s">
        <v>900</v>
      </c>
      <c r="C713" s="31" t="s">
        <v>764</v>
      </c>
      <c r="D713" t="s">
        <v>900</v>
      </c>
    </row>
    <row r="714" spans="1:4" ht="12.75">
      <c r="A714">
        <v>714</v>
      </c>
      <c r="B714" t="s">
        <v>1750</v>
      </c>
      <c r="C714" s="31" t="s">
        <v>733</v>
      </c>
      <c r="D714" t="s">
        <v>1752</v>
      </c>
    </row>
    <row r="715" spans="1:4" ht="12.75">
      <c r="A715">
        <v>715</v>
      </c>
      <c r="B715" t="s">
        <v>901</v>
      </c>
      <c r="C715" s="31" t="s">
        <v>679</v>
      </c>
      <c r="D715" t="s">
        <v>953</v>
      </c>
    </row>
    <row r="716" spans="1:4" ht="12.75">
      <c r="A716">
        <v>716</v>
      </c>
      <c r="B716" t="s">
        <v>902</v>
      </c>
      <c r="C716" s="31" t="s">
        <v>749</v>
      </c>
      <c r="D716" t="s">
        <v>993</v>
      </c>
    </row>
    <row r="717" spans="1:4" ht="12.75">
      <c r="A717" s="20">
        <v>717</v>
      </c>
      <c r="B717" t="s">
        <v>903</v>
      </c>
      <c r="C717" s="31" t="s">
        <v>765</v>
      </c>
      <c r="D717" t="s">
        <v>997</v>
      </c>
    </row>
    <row r="718" spans="1:4" ht="12.75">
      <c r="A718">
        <v>718</v>
      </c>
      <c r="B718" t="s">
        <v>871</v>
      </c>
      <c r="C718" s="31" t="s">
        <v>744</v>
      </c>
      <c r="D718" t="s">
        <v>984</v>
      </c>
    </row>
    <row r="719" spans="1:4" ht="12.75">
      <c r="A719">
        <v>719</v>
      </c>
      <c r="B719" t="s">
        <v>905</v>
      </c>
      <c r="C719" s="31" t="s">
        <v>766</v>
      </c>
      <c r="D719" t="s">
        <v>905</v>
      </c>
    </row>
    <row r="720" spans="1:4" ht="12.75">
      <c r="A720">
        <v>720</v>
      </c>
      <c r="B720" t="s">
        <v>843</v>
      </c>
      <c r="C720" s="31" t="s">
        <v>750</v>
      </c>
      <c r="D720" t="s">
        <v>994</v>
      </c>
    </row>
    <row r="721" spans="1:4" ht="12.75">
      <c r="A721">
        <v>721</v>
      </c>
      <c r="B721" t="s">
        <v>906</v>
      </c>
      <c r="C721" s="31" t="s">
        <v>616</v>
      </c>
      <c r="D721" t="s">
        <v>954</v>
      </c>
    </row>
    <row r="722" spans="1:4" ht="12.75">
      <c r="A722">
        <v>722</v>
      </c>
      <c r="B722" t="s">
        <v>907</v>
      </c>
      <c r="C722" s="31" t="s">
        <v>767</v>
      </c>
      <c r="D722" t="s">
        <v>907</v>
      </c>
    </row>
    <row r="723" spans="1:4" ht="12.75">
      <c r="A723">
        <v>723</v>
      </c>
      <c r="B723" t="s">
        <v>773</v>
      </c>
      <c r="C723" s="31" t="s">
        <v>621</v>
      </c>
      <c r="D723" t="s">
        <v>955</v>
      </c>
    </row>
    <row r="724" spans="1:4" ht="12.75">
      <c r="A724">
        <v>724</v>
      </c>
      <c r="B724" t="s">
        <v>772</v>
      </c>
      <c r="C724" s="31" t="s">
        <v>622</v>
      </c>
      <c r="D724" t="s">
        <v>956</v>
      </c>
    </row>
    <row r="725" spans="1:4" ht="12.75">
      <c r="A725">
        <v>725</v>
      </c>
      <c r="B725" t="s">
        <v>908</v>
      </c>
      <c r="C725" s="31" t="s">
        <v>657</v>
      </c>
      <c r="D725" t="s">
        <v>957</v>
      </c>
    </row>
    <row r="726" spans="1:4" ht="12.75">
      <c r="A726">
        <v>726</v>
      </c>
      <c r="B726" t="s">
        <v>897</v>
      </c>
      <c r="C726" s="31" t="s">
        <v>617</v>
      </c>
      <c r="D726" t="s">
        <v>958</v>
      </c>
    </row>
    <row r="727" spans="1:4" ht="12.75">
      <c r="A727" s="20">
        <v>727</v>
      </c>
      <c r="B727" t="s">
        <v>909</v>
      </c>
      <c r="C727" s="31" t="s">
        <v>684</v>
      </c>
      <c r="D727" t="s">
        <v>909</v>
      </c>
    </row>
    <row r="728" spans="1:4" ht="12.75">
      <c r="A728">
        <v>728</v>
      </c>
      <c r="B728" t="s">
        <v>848</v>
      </c>
      <c r="C728" s="31" t="s">
        <v>668</v>
      </c>
      <c r="D728" t="s">
        <v>959</v>
      </c>
    </row>
    <row r="729" spans="1:4" ht="12.75">
      <c r="A729">
        <v>729</v>
      </c>
      <c r="B729" t="s">
        <v>910</v>
      </c>
      <c r="C729" s="31" t="s">
        <v>768</v>
      </c>
      <c r="D729" t="s">
        <v>910</v>
      </c>
    </row>
    <row r="730" spans="1:4" ht="12.75">
      <c r="A730">
        <v>730</v>
      </c>
      <c r="B730" t="s">
        <v>793</v>
      </c>
      <c r="C730" s="31" t="s">
        <v>654</v>
      </c>
      <c r="D730" t="s">
        <v>960</v>
      </c>
    </row>
    <row r="731" spans="1:4" ht="12.75">
      <c r="A731">
        <v>731</v>
      </c>
      <c r="B731" t="s">
        <v>911</v>
      </c>
      <c r="C731" s="31"/>
      <c r="D731" t="s">
        <v>961</v>
      </c>
    </row>
    <row r="732" spans="1:4" ht="12.75">
      <c r="A732">
        <v>732</v>
      </c>
      <c r="B732" t="s">
        <v>912</v>
      </c>
      <c r="C732" s="31" t="s">
        <v>636</v>
      </c>
      <c r="D732" t="s">
        <v>962</v>
      </c>
    </row>
    <row r="733" spans="1:4" ht="12.75">
      <c r="A733">
        <v>733</v>
      </c>
      <c r="B733" t="s">
        <v>913</v>
      </c>
      <c r="C733" s="31" t="s">
        <v>663</v>
      </c>
      <c r="D733" t="s">
        <v>913</v>
      </c>
    </row>
    <row r="734" spans="1:4" ht="12.75">
      <c r="A734">
        <v>734</v>
      </c>
      <c r="B734" t="s">
        <v>862</v>
      </c>
      <c r="C734" s="31" t="s">
        <v>725</v>
      </c>
      <c r="D734" t="s">
        <v>862</v>
      </c>
    </row>
    <row r="735" spans="1:4" ht="12.75">
      <c r="A735">
        <v>735</v>
      </c>
      <c r="B735" t="s">
        <v>914</v>
      </c>
      <c r="C735" s="31" t="s">
        <v>758</v>
      </c>
      <c r="D735" t="s">
        <v>914</v>
      </c>
    </row>
    <row r="736" spans="1:4" ht="12.75">
      <c r="A736">
        <v>736</v>
      </c>
      <c r="B736" t="s">
        <v>915</v>
      </c>
      <c r="C736" s="31" t="s">
        <v>640</v>
      </c>
      <c r="D736" t="s">
        <v>915</v>
      </c>
    </row>
    <row r="737" spans="1:4" ht="12.75">
      <c r="A737" s="20">
        <v>737</v>
      </c>
      <c r="B737" t="s">
        <v>916</v>
      </c>
      <c r="C737" s="31" t="s">
        <v>769</v>
      </c>
      <c r="D737" t="s">
        <v>916</v>
      </c>
    </row>
    <row r="738" spans="1:4" ht="12.75">
      <c r="A738">
        <v>738</v>
      </c>
      <c r="B738" s="28" t="s">
        <v>1731</v>
      </c>
      <c r="C738" s="31" t="s">
        <v>653</v>
      </c>
      <c r="D738" s="28" t="s">
        <v>1733</v>
      </c>
    </row>
    <row r="739" spans="2:5" ht="12.75">
      <c r="B739" t="s">
        <v>1667</v>
      </c>
      <c r="C739" t="s">
        <v>1041</v>
      </c>
      <c r="D739" t="s">
        <v>1667</v>
      </c>
      <c r="E739" s="32"/>
    </row>
    <row r="740" spans="2:5" ht="12.75">
      <c r="B740" t="s">
        <v>1017</v>
      </c>
      <c r="C740" t="s">
        <v>1017</v>
      </c>
      <c r="D740" s="61" t="s">
        <v>567</v>
      </c>
      <c r="E740" s="32"/>
    </row>
    <row r="741" spans="2:5" ht="12.75">
      <c r="B741" t="s">
        <v>1017</v>
      </c>
      <c r="C741" t="s">
        <v>1017</v>
      </c>
      <c r="D741" s="61" t="s">
        <v>1668</v>
      </c>
      <c r="E741" s="32"/>
    </row>
    <row r="742" spans="2:5" ht="12.75">
      <c r="B742" t="s">
        <v>1017</v>
      </c>
      <c r="C742" t="s">
        <v>1017</v>
      </c>
      <c r="D742" s="61" t="s">
        <v>568</v>
      </c>
      <c r="E742" s="32"/>
    </row>
    <row r="743" spans="2:5" ht="12.75">
      <c r="B743" t="s">
        <v>1017</v>
      </c>
      <c r="C743" t="s">
        <v>1017</v>
      </c>
      <c r="D743" s="104" t="s">
        <v>1697</v>
      </c>
      <c r="E743" s="32"/>
    </row>
    <row r="744" spans="2:5" ht="12.75">
      <c r="B744" t="s">
        <v>1019</v>
      </c>
      <c r="C744" t="s">
        <v>1038</v>
      </c>
      <c r="D744" s="104" t="s">
        <v>211</v>
      </c>
      <c r="E744" s="32"/>
    </row>
    <row r="745" spans="2:5" ht="12.75">
      <c r="B745" t="s">
        <v>1019</v>
      </c>
      <c r="C745" t="s">
        <v>1038</v>
      </c>
      <c r="D745" s="104" t="s">
        <v>209</v>
      </c>
      <c r="E745" s="32"/>
    </row>
    <row r="746" spans="2:5" ht="12.75">
      <c r="B746" t="s">
        <v>1019</v>
      </c>
      <c r="C746" t="s">
        <v>1038</v>
      </c>
      <c r="D746" s="94" t="s">
        <v>1696</v>
      </c>
      <c r="E746" s="32"/>
    </row>
    <row r="747" spans="2:5" ht="12.75">
      <c r="B747" t="s">
        <v>1019</v>
      </c>
      <c r="C747" t="s">
        <v>1038</v>
      </c>
      <c r="D747" s="61" t="s">
        <v>1023</v>
      </c>
      <c r="E747" s="32"/>
    </row>
    <row r="748" spans="2:5" ht="12.75">
      <c r="B748" t="s">
        <v>1019</v>
      </c>
      <c r="C748" t="s">
        <v>1038</v>
      </c>
      <c r="D748" s="61" t="s">
        <v>1024</v>
      </c>
      <c r="E748" s="32"/>
    </row>
    <row r="749" spans="2:5" ht="12.75">
      <c r="B749" t="s">
        <v>1019</v>
      </c>
      <c r="C749" t="s">
        <v>1038</v>
      </c>
      <c r="D749" s="61" t="s">
        <v>1025</v>
      </c>
      <c r="E749" s="32"/>
    </row>
    <row r="750" spans="2:5" ht="12.75">
      <c r="B750" t="s">
        <v>1019</v>
      </c>
      <c r="C750" t="s">
        <v>1038</v>
      </c>
      <c r="D750" s="104" t="s">
        <v>1693</v>
      </c>
      <c r="E750" s="32"/>
    </row>
    <row r="751" spans="2:5" ht="12.75">
      <c r="B751" t="s">
        <v>1019</v>
      </c>
      <c r="C751" t="s">
        <v>1038</v>
      </c>
      <c r="D751" s="61" t="s">
        <v>1043</v>
      </c>
      <c r="E751" s="32"/>
    </row>
    <row r="752" spans="2:5" ht="12.75">
      <c r="B752" t="s">
        <v>1019</v>
      </c>
      <c r="C752" t="s">
        <v>1038</v>
      </c>
      <c r="D752" s="104" t="s">
        <v>1695</v>
      </c>
      <c r="E752" s="32"/>
    </row>
    <row r="753" spans="2:6" ht="12.75">
      <c r="B753" t="s">
        <v>1019</v>
      </c>
      <c r="C753" t="s">
        <v>1038</v>
      </c>
      <c r="D753" s="104" t="s">
        <v>1694</v>
      </c>
      <c r="E753" s="32"/>
      <c r="F753" s="94"/>
    </row>
    <row r="754" spans="2:5" ht="12.75">
      <c r="B754" t="s">
        <v>1018</v>
      </c>
      <c r="C754" t="s">
        <v>1018</v>
      </c>
      <c r="D754" s="61" t="s">
        <v>1026</v>
      </c>
      <c r="E754" s="32"/>
    </row>
    <row r="755" spans="2:5" ht="12.75">
      <c r="B755" t="s">
        <v>1018</v>
      </c>
      <c r="C755" t="s">
        <v>1018</v>
      </c>
      <c r="D755" s="61" t="s">
        <v>1005</v>
      </c>
      <c r="E755" s="32"/>
    </row>
    <row r="756" spans="2:5" ht="12.75">
      <c r="B756" t="s">
        <v>1020</v>
      </c>
      <c r="C756" t="s">
        <v>1039</v>
      </c>
      <c r="D756" s="61" t="s">
        <v>1028</v>
      </c>
      <c r="E756" s="32"/>
    </row>
    <row r="757" spans="2:5" ht="12.75">
      <c r="B757" t="s">
        <v>1020</v>
      </c>
      <c r="C757" t="s">
        <v>1039</v>
      </c>
      <c r="D757" s="32" t="s">
        <v>1029</v>
      </c>
      <c r="E757" s="32"/>
    </row>
    <row r="758" spans="2:5" ht="12.75">
      <c r="B758" t="s">
        <v>1020</v>
      </c>
      <c r="C758" t="s">
        <v>1039</v>
      </c>
      <c r="D758" s="32" t="s">
        <v>1030</v>
      </c>
      <c r="E758" s="32"/>
    </row>
    <row r="759" spans="2:5" ht="12.75">
      <c r="B759" t="s">
        <v>1020</v>
      </c>
      <c r="C759" t="s">
        <v>1039</v>
      </c>
      <c r="D759" s="61" t="s">
        <v>1031</v>
      </c>
      <c r="E759" s="32"/>
    </row>
    <row r="760" spans="2:5" ht="12.75">
      <c r="B760" t="s">
        <v>1020</v>
      </c>
      <c r="C760" t="s">
        <v>1039</v>
      </c>
      <c r="D760" s="61" t="s">
        <v>1032</v>
      </c>
      <c r="E760" s="32"/>
    </row>
    <row r="761" spans="2:5" ht="12.75">
      <c r="B761" t="s">
        <v>1021</v>
      </c>
      <c r="C761" t="s">
        <v>1040</v>
      </c>
      <c r="D761" s="61" t="s">
        <v>1033</v>
      </c>
      <c r="E761" s="32"/>
    </row>
    <row r="762" spans="2:5" ht="12.75">
      <c r="B762" t="s">
        <v>1021</v>
      </c>
      <c r="C762" t="s">
        <v>1040</v>
      </c>
      <c r="D762" s="61" t="s">
        <v>1034</v>
      </c>
      <c r="E762" s="32"/>
    </row>
    <row r="763" spans="2:5" ht="12.75">
      <c r="B763" t="s">
        <v>1021</v>
      </c>
      <c r="C763" t="s">
        <v>1040</v>
      </c>
      <c r="D763" s="61" t="s">
        <v>1006</v>
      </c>
      <c r="E763" s="32"/>
    </row>
    <row r="764" spans="2:4" ht="12.75">
      <c r="B764" t="s">
        <v>1021</v>
      </c>
      <c r="C764" t="s">
        <v>1040</v>
      </c>
      <c r="D764" s="61" t="s">
        <v>1035</v>
      </c>
    </row>
    <row r="765" spans="2:4" ht="12.75">
      <c r="B765" t="s">
        <v>1021</v>
      </c>
      <c r="C765" t="s">
        <v>1040</v>
      </c>
      <c r="D765" s="61" t="s">
        <v>1036</v>
      </c>
    </row>
    <row r="766" spans="2:4" ht="12.75">
      <c r="B766" t="s">
        <v>1021</v>
      </c>
      <c r="C766" t="s">
        <v>1040</v>
      </c>
      <c r="D766" s="61" t="s">
        <v>1037</v>
      </c>
    </row>
    <row r="767" spans="2:4" ht="12.75">
      <c r="B767" t="s">
        <v>1017</v>
      </c>
      <c r="C767" t="s">
        <v>1017</v>
      </c>
      <c r="D767" s="61" t="s">
        <v>1002</v>
      </c>
    </row>
    <row r="768" spans="2:4" ht="12.75">
      <c r="B768" t="s">
        <v>1017</v>
      </c>
      <c r="C768" t="s">
        <v>1017</v>
      </c>
      <c r="D768" s="61" t="s">
        <v>1003</v>
      </c>
    </row>
    <row r="769" spans="2:4" ht="12.75">
      <c r="B769" t="s">
        <v>1017</v>
      </c>
      <c r="C769" t="s">
        <v>1017</v>
      </c>
      <c r="D769" s="94" t="s">
        <v>1743</v>
      </c>
    </row>
    <row r="770" spans="2:4" ht="12.75">
      <c r="B770" t="s">
        <v>1019</v>
      </c>
      <c r="C770" t="s">
        <v>1038</v>
      </c>
      <c r="D770" s="61" t="s">
        <v>1027</v>
      </c>
    </row>
  </sheetData>
  <sheetProtection password="CC38" sheet="1"/>
  <autoFilter ref="A1:F770"/>
  <printOptions/>
  <pageMargins left="0.75" right="0.75" top="1" bottom="1" header="0.5" footer="0.5"/>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codeName="Sheet3"/>
  <dimension ref="A2:A6"/>
  <sheetViews>
    <sheetView zoomScalePageLayoutView="0" workbookViewId="0" topLeftCell="A1">
      <selection activeCell="E19" sqref="A1:E19"/>
    </sheetView>
  </sheetViews>
  <sheetFormatPr defaultColWidth="9.140625" defaultRowHeight="12.75"/>
  <cols>
    <col min="1" max="1" width="26.28125" style="0" bestFit="1" customWidth="1"/>
  </cols>
  <sheetData>
    <row r="2" ht="12.75">
      <c r="A2" t="s">
        <v>1018</v>
      </c>
    </row>
    <row r="3" ht="12.75">
      <c r="A3" t="s">
        <v>1017</v>
      </c>
    </row>
    <row r="4" ht="12.75">
      <c r="A4" t="s">
        <v>1019</v>
      </c>
    </row>
    <row r="5" ht="12.75">
      <c r="A5" t="s">
        <v>1020</v>
      </c>
    </row>
    <row r="6" ht="12.75">
      <c r="A6" t="s">
        <v>1021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jamessouth</dc:creator>
  <cp:keywords/>
  <dc:description/>
  <cp:lastModifiedBy>Ben Tooke</cp:lastModifiedBy>
  <cp:lastPrinted>2019-12-17T10:31:03Z</cp:lastPrinted>
  <dcterms:created xsi:type="dcterms:W3CDTF">2010-06-07T07:58:55Z</dcterms:created>
  <dcterms:modified xsi:type="dcterms:W3CDTF">2024-01-09T13:37:18Z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0x0101000FB1451F21E354478B54E88D69627F0E</vt:lpwstr>
  </property>
  <property fmtid="{D5CDD505-2E9C-101B-9397-08002B2CF9AE}" pid="3" name="display_urn:schemas-microsoft-com:office:office#Editor">
    <vt:lpwstr>Ben Tooke</vt:lpwstr>
  </property>
  <property fmtid="{D5CDD505-2E9C-101B-9397-08002B2CF9AE}" pid="4" name="Order">
    <vt:lpwstr>4046400.00000000</vt:lpwstr>
  </property>
  <property fmtid="{D5CDD505-2E9C-101B-9397-08002B2CF9AE}" pid="5" name="display_urn:schemas-microsoft-com:office:office#Author">
    <vt:lpwstr>Ben Tooke</vt:lpwstr>
  </property>
  <property fmtid="{D5CDD505-2E9C-101B-9397-08002B2CF9AE}" pid="6" name="lcf76f155ced4ddcb4097134ff3c332f">
    <vt:lpwstr/>
  </property>
  <property fmtid="{D5CDD505-2E9C-101B-9397-08002B2CF9AE}" pid="7" name="TaxCatchAll">
    <vt:lpwstr/>
  </property>
  <property fmtid="{D5CDD505-2E9C-101B-9397-08002B2CF9AE}" pid="8" name="_AdHocReviewCycleID">
    <vt:i4>603568241</vt:i4>
  </property>
  <property fmtid="{D5CDD505-2E9C-101B-9397-08002B2CF9AE}" pid="9" name="_NewReviewCycle">
    <vt:lpwstr/>
  </property>
  <property fmtid="{D5CDD505-2E9C-101B-9397-08002B2CF9AE}" pid="10" name="_EmailSubject">
    <vt:lpwstr>Website - Fee Return</vt:lpwstr>
  </property>
  <property fmtid="{D5CDD505-2E9C-101B-9397-08002B2CF9AE}" pid="11" name="_AuthorEmail">
    <vt:lpwstr>ben.tooke@dioceseofnorwich.org</vt:lpwstr>
  </property>
  <property fmtid="{D5CDD505-2E9C-101B-9397-08002B2CF9AE}" pid="12" name="_AuthorEmailDisplayName">
    <vt:lpwstr>Ben Tooke</vt:lpwstr>
  </property>
</Properties>
</file>